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75" windowHeight="7365" tabRatio="960" firstSheet="2" activeTab="9"/>
  </bookViews>
  <sheets>
    <sheet name="11kV UG" sheetId="1" r:id="rId1"/>
    <sheet name="11kV_OH" sheetId="2" r:id="rId2"/>
    <sheet name="New trf(315&amp;100kVA) BOQ" sheetId="3" r:id="rId3"/>
    <sheet name="Up gradation of DTCs BOQ" sheetId="4" r:id="rId4"/>
    <sheet name="Renovation of existing DTCs BOQ" sheetId="5" r:id="rId5"/>
    <sheet name="LT to UG conversion BOQ" sheetId="6" r:id="rId6"/>
    <sheet name="LT to ABC conv BOQ" sheetId="7" r:id="rId7"/>
    <sheet name="FP box" sheetId="8" r:id="rId8"/>
    <sheet name="Inter Mediate Poles" sheetId="9" r:id="rId9"/>
    <sheet name="11kV RMU &amp; CSS" sheetId="10" r:id="rId10"/>
    <sheet name="Abstract Package-II (LOT-2)" sheetId="11" r:id="rId11"/>
    <sheet name="Sheet1" sheetId="12" r:id="rId12"/>
  </sheets>
  <definedNames>
    <definedName name="_xlnm.Print_Area" localSheetId="8">'Inter Mediate Poles'!$A$52:$J$72</definedName>
    <definedName name="_xlnm.Print_Area" localSheetId="6">'LT to ABC conv BOQ'!$A$72:$J$96</definedName>
    <definedName name="_xlnm.Print_Area" localSheetId="5">'LT to UG conversion BOQ'!$A$55:$J$78</definedName>
    <definedName name="_xlnm.Print_Area" localSheetId="2">'New trf(315&amp;100kVA) BOQ'!$A$73:$K$100</definedName>
    <definedName name="_xlnm.Print_Area" localSheetId="4">'Renovation of existing DTCs BOQ'!$A$68:$K$97</definedName>
    <definedName name="_xlnm.Print_Area" localSheetId="3">'Up gradation of DTCs BOQ'!$A$77:$K$110</definedName>
  </definedNames>
  <calcPr fullCalcOnLoad="1"/>
</workbook>
</file>

<file path=xl/sharedStrings.xml><?xml version="1.0" encoding="utf-8"?>
<sst xmlns="http://schemas.openxmlformats.org/spreadsheetml/2006/main" count="1772" uniqueCount="443">
  <si>
    <t>Item</t>
  </si>
  <si>
    <t>Description</t>
  </si>
  <si>
    <t>Country of Origin</t>
  </si>
  <si>
    <t>Qty.</t>
  </si>
  <si>
    <r>
      <t>Unit Price</t>
    </r>
    <r>
      <rPr>
        <b/>
        <vertAlign val="superscript"/>
        <sz val="8"/>
        <color indexed="8"/>
        <rFont val="Arial"/>
        <family val="2"/>
      </rPr>
      <t>1</t>
    </r>
  </si>
  <si>
    <r>
      <t>Total Price</t>
    </r>
    <r>
      <rPr>
        <b/>
        <vertAlign val="superscript"/>
        <sz val="8"/>
        <color indexed="8"/>
        <rFont val="Arial"/>
        <family val="2"/>
      </rPr>
      <t>1</t>
    </r>
  </si>
  <si>
    <t>Taxes and Duties</t>
  </si>
  <si>
    <t>Foreign Currency</t>
  </si>
  <si>
    <t>CIF or CIP</t>
  </si>
  <si>
    <t>Local Currency</t>
  </si>
  <si>
    <t>Name of Bidder</t>
  </si>
  <si>
    <t>Signature of Bidder</t>
  </si>
  <si>
    <r>
      <t>Unit Price</t>
    </r>
    <r>
      <rPr>
        <b/>
        <vertAlign val="superscript"/>
        <sz val="8"/>
        <color indexed="8"/>
        <rFont val="Arial"/>
        <family val="2"/>
      </rPr>
      <t>1</t>
    </r>
  </si>
  <si>
    <t>Unit Service Tax</t>
  </si>
  <si>
    <t>Total Service Tax</t>
  </si>
  <si>
    <r>
      <t>Total Price</t>
    </r>
    <r>
      <rPr>
        <b/>
        <vertAlign val="superscript"/>
        <sz val="8"/>
        <color indexed="8"/>
        <rFont val="Arial"/>
        <family val="2"/>
      </rPr>
      <t>1</t>
    </r>
  </si>
  <si>
    <t>Local Currency Portion</t>
  </si>
  <si>
    <t>Foreign Currency Portion</t>
  </si>
  <si>
    <t>Qty</t>
  </si>
  <si>
    <r>
      <t>EXW Unit Price</t>
    </r>
    <r>
      <rPr>
        <b/>
        <vertAlign val="superscript"/>
        <sz val="9"/>
        <color indexed="8"/>
        <rFont val="Calibri"/>
        <family val="2"/>
      </rPr>
      <t>1</t>
    </r>
  </si>
  <si>
    <r>
      <t>Total EXW Price</t>
    </r>
    <r>
      <rPr>
        <b/>
        <vertAlign val="superscript"/>
        <sz val="9"/>
        <color indexed="8"/>
        <rFont val="Calibri"/>
        <family val="2"/>
      </rPr>
      <t>1</t>
    </r>
  </si>
  <si>
    <t>Sales Tax</t>
  </si>
  <si>
    <t>Total Sales Tax</t>
  </si>
  <si>
    <t>Entry</t>
  </si>
  <si>
    <t>Total Entry Tax</t>
  </si>
  <si>
    <t>Total Price</t>
  </si>
  <si>
    <t>(CST/VAT)</t>
  </si>
  <si>
    <t>Tax</t>
  </si>
  <si>
    <t>Schedules of Rates and Prices</t>
  </si>
  <si>
    <t>Country of Origin Declaration Form</t>
  </si>
  <si>
    <t>Country</t>
  </si>
  <si>
    <t>Schedule No.</t>
  </si>
  <si>
    <t>Title</t>
  </si>
  <si>
    <t>Foreign</t>
  </si>
  <si>
    <t>Local</t>
  </si>
  <si>
    <t>Plant and Mandatory Spare Parts Supplied from Abroad</t>
  </si>
  <si>
    <t>Plant and Mandatory Spare Parts Supplied from Within the Employer’s Country</t>
  </si>
  <si>
    <t>Design Services</t>
  </si>
  <si>
    <t>Installation and Other Services</t>
  </si>
  <si>
    <t>GRAND TOTAL to be carried forward to Letter of Bid</t>
  </si>
  <si>
    <t>Schedule No. 2 - Plant and Mandatory Spare Parts Supplied from Within the Employer’s Country  (Annexure-4)</t>
  </si>
  <si>
    <t>Schedule No. 4 - Installation and Other Services  (Annexure-4)</t>
  </si>
  <si>
    <t>Schedule No. 5 - Grand Summary  (Annexure-4)</t>
  </si>
  <si>
    <t>Schedule No. 1 - Plant and Mandatory Spare Parts Supplied from Abroad  (Annexure-5)</t>
  </si>
  <si>
    <t>Schedule No. 4 - Installation and Other Services  (Annexure-5)</t>
  </si>
  <si>
    <t>Schedule No. 2 - Plant and Mandatory Spare Parts Supplied from Within the Employer’s Country  (Annexure-7)</t>
  </si>
  <si>
    <t>Schedule No. 4 - Installation and Other Services  (Annexure-7)</t>
  </si>
  <si>
    <t>Schedule No. 5 - Grand Summary  (Annexure-7)</t>
  </si>
  <si>
    <t>Schedule No. 2 - Plant and Mandatory Spare Parts Supplied from Within the Employer’s Country  (Annexure-8)</t>
  </si>
  <si>
    <t>Schedule No. 4 - Installation and Other Services  (Annexure-8)</t>
  </si>
  <si>
    <t>Schedule No. 5 - Grand Summary  (Annexure-8)</t>
  </si>
  <si>
    <t>Schedule No. 1 - Plant and Mandatory Spare Parts Supplied from Abroad (Annexure-9)</t>
  </si>
  <si>
    <t>Schedule No. 2 - Plant and Mandatory Spare Parts Supplied from Within the Employer’s Country  (Annexure-9)</t>
  </si>
  <si>
    <t>Schedule No. 4 - Installation and Other Services  (Annexure-9)</t>
  </si>
  <si>
    <t>Schedule No. 5 - Grand Summary  (Annexure-9)</t>
  </si>
  <si>
    <t>Unit</t>
  </si>
  <si>
    <t>8 =5 x 7</t>
  </si>
  <si>
    <t>TOTAL  Column 8  to be carried forward to Schedule No. 5. Grand Summary</t>
  </si>
  <si>
    <t>6=4x5</t>
  </si>
  <si>
    <t>8=4x7</t>
  </si>
  <si>
    <t>10=4x9</t>
  </si>
  <si>
    <t>11=6+8+10</t>
  </si>
  <si>
    <t>TOTAL Column 6  to be carried forward to Schedule No. 5. Grand Summary</t>
  </si>
  <si>
    <t>7=4x5</t>
  </si>
  <si>
    <t>8=4x6</t>
  </si>
  <si>
    <t>TOTAL Columns 7 and 8  tobe carried forward to Schedule No. 5. Grand Summary</t>
  </si>
  <si>
    <t>TOTAL Column 6  tobe carried forward to Schedule No. 5. Grand Summary</t>
  </si>
  <si>
    <t>TOTAL Columns 7 and 8  to be carried forward to Schedule No. 5. Grand Summary</t>
  </si>
  <si>
    <t>TOTAL Column 6 to be carried forward to Schedule No. 5. Grand Summary</t>
  </si>
  <si>
    <t xml:space="preserve">Supply of materials for New 11/0.4 kV, 315 &amp; 100 kVA Distribution Transformer: </t>
  </si>
  <si>
    <t>MT</t>
  </si>
  <si>
    <t>Set</t>
  </si>
  <si>
    <t>Nos</t>
  </si>
  <si>
    <t>Supply of Materials for Masanary Plat form 1.5X1.5X2.5 Mtrs for placing the Transformers.</t>
  </si>
  <si>
    <t>Supply of Materials for 11 kV Class single break  Isolators 200 Amps.</t>
  </si>
  <si>
    <t>Supply of Materials for 11kV class H.G Fuse units for protection on 11 kV side.</t>
  </si>
  <si>
    <t>Supply of Materials for L.T Protection Distribution box with one 500 Amps &amp; Two 250 Amps  MCCBs for 315 KVA DTCs.</t>
  </si>
  <si>
    <t>Supply of 11 kV Class polymer Silicon rubber insulators.</t>
  </si>
  <si>
    <t>Supply of 11/0.433 kV  3 Ph 50Hz, 315 KVA capacity distribution Transformers with oil &amp; off load Tap Changers.</t>
  </si>
  <si>
    <t>Supply of 11/0.433 kV  3 Ph 50Hz, 100 KVA capacity distribution Transformers with oil &amp; off load Tap Changers.</t>
  </si>
  <si>
    <t>Supply of LAs 9 kV 10 kA Gap less metal oxide Polmer type.</t>
  </si>
  <si>
    <t>Supply of Materials for Metring equipment with 3 CTS &amp; ETV meter etc.</t>
  </si>
  <si>
    <t>Supply of Materials for Pipe type earthing with all associated materials as per IS 3043.</t>
  </si>
  <si>
    <t>Supply of Danger boards</t>
  </si>
  <si>
    <t>Supply of Materials for A.C Devices</t>
  </si>
  <si>
    <t>Cum</t>
  </si>
  <si>
    <t>Supply of Materials for Foundations for DTC structures :
Soil excavation &amp; Concrete 1:2:4</t>
  </si>
  <si>
    <t>Sq Mtr</t>
  </si>
  <si>
    <t>Supply of Materials for Fencing around DTC with expanded metal - Size 5 X 3X 2.5 Mtr with gate &amp; locking arrangements</t>
  </si>
  <si>
    <t xml:space="preserve">Transportation, Storing ,Erection, Testing &amp; Commissioning  and Other Services of New 11/0.4 kV, 315 &amp; 100 kVA Distribution Transformer: </t>
  </si>
  <si>
    <t>Transportation, Storing ,Erection of Masanary Plat form 1.5X1.5X2.5 Mtrs for placing the Transformers.</t>
  </si>
  <si>
    <t>Transportation, Storing ,Erection, Testing &amp; Commissioning of 11/0.433 kV  3 Ph 50Hz, 315 KVA capacity distribution Transformers with oil &amp; off load Tap Changers.</t>
  </si>
  <si>
    <t>Transportation, Storing ,Erection, Testing &amp; Commissioning of 11/0.433 kV  3 Ph 50Hz, 100 KVA capacity distribution Transformers with oil &amp; off load Tap Changers.</t>
  </si>
  <si>
    <t>Transportation, Storing ,Erection, Testing &amp; Commissioning of  11 kV Class single break  Isolators 200 Amps.</t>
  </si>
  <si>
    <t>Transportation, Storing ,Erection, Testing &amp; Commissioning of LA 9 kV 10 kA Gap less metal oxide Polmer type.</t>
  </si>
  <si>
    <t>Transportation, Storing ,Erection, Testing &amp; Commissioning of 11kV class H.G Fuse units for protection on 11 kV side.</t>
  </si>
  <si>
    <t>Transportation, Storing ,Erection, Testing &amp; Commissioning of L.T Protection Distribution box with one 500 Amps &amp; Two 250 Amps  MCCBs for 315 KVA DTCs.</t>
  </si>
  <si>
    <t>Transportation, Storing ,Erection, Testing &amp; Commissioning of Metring equipment with 3 CTS &amp; ETV meter etc.</t>
  </si>
  <si>
    <t>Transportation, Storing ,Erection, Testing &amp; Commissioning of Pipe type earthing with all associated materials as per IS 3043.</t>
  </si>
  <si>
    <t>Erection of Danger boards</t>
  </si>
  <si>
    <t>Transportation, Storing ,Erection, Testing &amp; Commissioning  of A.C Devices</t>
  </si>
  <si>
    <t>Transportation, Storing and Construction of Foundations for DTC structures :
Soil excavation &amp; Concrete 1:2:4</t>
  </si>
  <si>
    <t>Transportation, Storing &amp; Construction of  Fencing around DTC with expanded metal - Size 5 X 3X 2.5 Mtr with gate &amp; locking arrangements</t>
  </si>
  <si>
    <t>Supply of Materials for Up gradation of 11/0.4 kV, DTCs with higher capacity :</t>
  </si>
  <si>
    <t>Supply of Materials for 11 kV Class polymer Silicon rubber insulators</t>
  </si>
  <si>
    <t>Supply of Materials for 11/0.433 kV  3 Ph 50Hz, 100  KVA capacity distribution Transformers with oil &amp; off load Tap Changers</t>
  </si>
  <si>
    <t>Supply of Materials for 11/0.433 kV  3 Ph 50Hz, 315  KVA capacity distribution Transformers with oil &amp; off load Tap Changers</t>
  </si>
  <si>
    <t>Supply of Materials for 11/0.433 kV  3 Ph 50Hz, 500  KVA capacity distribution Transformers with oil &amp; off load Tap Changers</t>
  </si>
  <si>
    <t>Supply of Materials for LA 9 kV 10 kA Gap less metal oxide Polmer type</t>
  </si>
  <si>
    <t>Supply of Materials for 11 kV Class single break  Isolators 200 Amps</t>
  </si>
  <si>
    <t>Supply of Materials for 11kV class H.G Fuse units for protection on 11 kV side</t>
  </si>
  <si>
    <t>Supply of Materials for L.T Protection Distribution box with one 800 Amps &amp; Two 400 Amps  MCCBs for 500 KVA DTCs</t>
  </si>
  <si>
    <t>Supply of Materials for L.T Protection Distribution box with one 500 Amps &amp; Two 250 Amps  MCCBs for 315 MVA DTCs</t>
  </si>
  <si>
    <t>Supply of Materials for Metring equipment with 3 CTS &amp; ETV meter etc</t>
  </si>
  <si>
    <t>Supply of Materials for Pipe type earthing with all associated materials as per IS 3043</t>
  </si>
  <si>
    <t>Supply of Materials for Danger boards</t>
  </si>
  <si>
    <t>Supply of Materials for Foundations for Transformer structures:
Soil excavation &amp; Concrete 1:2:4</t>
  </si>
  <si>
    <t>Transportation, Storing ,Erection, Testing &amp; Commissioning  and Other Services for Up gradation of 11/0.4 kV, DTCs with higher capacity :</t>
  </si>
  <si>
    <t>Transportation, Storing &amp;fixing of 11 kV Class polymer Silicon rubber insulators</t>
  </si>
  <si>
    <t>Transportation, Storing ,Erection, Testing &amp; Commissioning of 11/0.433 kV  3 Ph 50Hz, 100  KVA capacity distribution Transformers with oil &amp; off load Tap Changers</t>
  </si>
  <si>
    <t>Transportation, Storing ,Erection, Testing &amp; Commissioning of 11/0.433 kV  3 Ph 50Hz, 315  KVA capacity distribution Transformers with oil &amp; off load Tap Changers</t>
  </si>
  <si>
    <t>Transportation, Storing ,Erection, Testing &amp; Commissioning of 11/0.433 kV  3 Ph 50Hz, 500  KVA capacity distribution Transformers with oil &amp; off load Tap Changers</t>
  </si>
  <si>
    <t>Transportation, Storing ,Erection, Testing &amp; Commissioning of LA 9 kV 10 kA Gap less metal oxide Polmer type</t>
  </si>
  <si>
    <t>Transportation, Storing ,Erection, Testing &amp; Commissioning of 11 kV Class single break  Isolators 200 Amps</t>
  </si>
  <si>
    <t>Transportation, Storing ,Erection, Testing &amp; Commissioning of 11kV class H.G Fuse units for protection on 11 kV side</t>
  </si>
  <si>
    <t>Transportation, Storing ,Erection, Testing &amp; Commissioning of L.T Protection Distribution box with one 800 Amps &amp; Two 400 Amps  MCCBs for 500 KVA DTCs</t>
  </si>
  <si>
    <t>Transportation, Storing ,Erection, Testing &amp; Commissioning of  L.T Protection Distribution box with one 500 Amps &amp; Two 250 Amps  MCCBs for 315 MVA DTCs</t>
  </si>
  <si>
    <t>Transportation, Storing ,Erection, Testing &amp; Commissioning of Metring equipment with 3 CTS &amp; ETV meter etc</t>
  </si>
  <si>
    <t>Transportation, Storing ,Erection, Testing &amp; Commissioning of Pipe type earthing with all associated materials as per IS 3043</t>
  </si>
  <si>
    <t>Transportation, Storing and Construction of Foundations for Transformer structures:
Soil excavation &amp; Concrete 1:2:4</t>
  </si>
  <si>
    <t>Transportation, Storing and Construction of Fencing around DTC with expanded metal - Size 5 X 3X 2.5 Mtr with gate &amp; locking arrangements</t>
  </si>
  <si>
    <t xml:space="preserve">Supply of materials for Renovation of existing 11/0.4 kV, DTCs  </t>
  </si>
  <si>
    <t xml:space="preserve">Supply of Materials for LA 9 kV 10 kA Gap less metal oxide Polmer type </t>
  </si>
  <si>
    <t xml:space="preserve">Supply of Materials for Pipe type earthing with all associated materials as per IS 3043 </t>
  </si>
  <si>
    <t xml:space="preserve">Transportation, Storing ,Erection, Testing &amp; Commissioning  and Other Services for Renovation of existing 11/0.4 kV, DTCs  </t>
  </si>
  <si>
    <t xml:space="preserve">Transportation, Storing ,Erection, Testing &amp; Commissioning of LA 9 kV 10 kA Gap less metal oxide Polmer type </t>
  </si>
  <si>
    <t xml:space="preserve">Transportation, Storing ,Erection, Testing &amp; Commissioning of Pipe type earthing with all associated materials as per IS 3043 </t>
  </si>
  <si>
    <t>Km</t>
  </si>
  <si>
    <t>Supply of Compression type Aluminium Tubular in line connector for Aluminium conductor</t>
  </si>
  <si>
    <t>Supply of Heavy duty Copper terminals for 240 sq mm L.T.UG Cable</t>
  </si>
  <si>
    <t>L/S</t>
  </si>
  <si>
    <t>Transporting, Storing, Erection, Testing and Commissioning of Compression type Aluminium Tubular in line connector for Aluminium conductor</t>
  </si>
  <si>
    <t>km</t>
  </si>
  <si>
    <t>Supply of Materials for 1.1 kV Class pin insulators</t>
  </si>
  <si>
    <t>Sets</t>
  </si>
  <si>
    <t>Supply of Materials for Guy sets with break insulators &amp; Guy wire</t>
  </si>
  <si>
    <t>Supply of materials for Intermediate poles for L.T. Lines</t>
  </si>
  <si>
    <t>Transportation, Storing , Erection &amp; Commissioning  and Other Services of Intermediate poles for L.T. Lines</t>
  </si>
  <si>
    <t>Transportation, Storing ,Erection of Guy sets with break insulators &amp; Guy wire</t>
  </si>
  <si>
    <t>Supply of  Cable Fault Locator</t>
  </si>
  <si>
    <t>Supply of Materials for Spare Tower Parts</t>
  </si>
  <si>
    <t>Supply of Motorized Hacksaw</t>
  </si>
  <si>
    <t>Supply of Hydraulic Ladder</t>
  </si>
  <si>
    <t>Supply of End caps</t>
  </si>
  <si>
    <t xml:space="preserve">Supply of Materials for Dead end clamp/Anchor clamp assembly including brackets, pole clamps </t>
  </si>
  <si>
    <t>Supply of Materials for Suspension clamp assembly including pole clamps</t>
  </si>
  <si>
    <t>Supply of Materials for termination kits</t>
  </si>
  <si>
    <t>Supply of Materials for T-Joints</t>
  </si>
  <si>
    <t>Transportation, Storing ,Erection, Testing &amp; Commissioning  of  T-Joints</t>
  </si>
  <si>
    <t>Transportation, Storing ,Erection, Testing &amp; Commissioning  of  termination kits</t>
  </si>
  <si>
    <t>Transportation, Storing ,Erection, Testing &amp; Commissioning  of Suspension clamp assembly including pole clamps</t>
  </si>
  <si>
    <t>Supply of Special Tools &amp; tackles for Emmergency Maintanance</t>
  </si>
  <si>
    <t xml:space="preserve">Transportation, Storing ,Fixing, Testing &amp; Commissioning  of Dead end clamp/Anchor clamp assembly including brackets, pole clamps </t>
  </si>
  <si>
    <r>
      <t xml:space="preserve">Total </t>
    </r>
    <r>
      <rPr>
        <b/>
        <vertAlign val="superscript"/>
        <sz val="9"/>
        <color indexed="8"/>
        <rFont val="Arial"/>
        <family val="2"/>
      </rPr>
      <t>1</t>
    </r>
  </si>
  <si>
    <r>
      <t>Unit Price</t>
    </r>
    <r>
      <rPr>
        <b/>
        <vertAlign val="superscript"/>
        <sz val="10"/>
        <color indexed="8"/>
        <rFont val="Arial"/>
        <family val="2"/>
      </rPr>
      <t>1</t>
    </r>
  </si>
  <si>
    <r>
      <t>Total Price</t>
    </r>
    <r>
      <rPr>
        <b/>
        <vertAlign val="superscript"/>
        <sz val="10"/>
        <color indexed="8"/>
        <rFont val="Arial"/>
        <family val="2"/>
      </rPr>
      <t>1</t>
    </r>
  </si>
  <si>
    <r>
      <t>EXW Unit Price</t>
    </r>
    <r>
      <rPr>
        <b/>
        <vertAlign val="superscript"/>
        <sz val="9"/>
        <color indexed="8"/>
        <rFont val="Arial"/>
        <family val="2"/>
      </rPr>
      <t>1</t>
    </r>
  </si>
  <si>
    <r>
      <t>Total EXW Price</t>
    </r>
    <r>
      <rPr>
        <b/>
        <vertAlign val="superscript"/>
        <sz val="9"/>
        <color indexed="8"/>
        <rFont val="Arial"/>
        <family val="2"/>
      </rPr>
      <t>1</t>
    </r>
  </si>
  <si>
    <t>Package-II (LOT-2)</t>
  </si>
  <si>
    <t xml:space="preserve">Schedule No. 1 - Plant and Mandatory Spare Parts Supplied from Abroad </t>
  </si>
  <si>
    <r>
      <t>Unit Price</t>
    </r>
    <r>
      <rPr>
        <b/>
        <vertAlign val="superscript"/>
        <sz val="8"/>
        <color indexed="8"/>
        <rFont val="Arial"/>
        <family val="2"/>
      </rPr>
      <t>1</t>
    </r>
  </si>
  <si>
    <r>
      <t>Total Price</t>
    </r>
    <r>
      <rPr>
        <b/>
        <vertAlign val="superscript"/>
        <sz val="8"/>
        <color indexed="8"/>
        <rFont val="Arial"/>
        <family val="2"/>
      </rPr>
      <t>1</t>
    </r>
  </si>
  <si>
    <t>Annexure-1</t>
  </si>
  <si>
    <t>Annexure-2</t>
  </si>
  <si>
    <t>Annexure-3</t>
  </si>
  <si>
    <t>Annexure-4</t>
  </si>
  <si>
    <t>Annexure-5</t>
  </si>
  <si>
    <t>Annexure-6</t>
  </si>
  <si>
    <t>Annexure-7</t>
  </si>
  <si>
    <t>Annexure-8</t>
  </si>
  <si>
    <t>Schedule No. 2 - Plant and Mandatory Spare Parts Supplied from Within the Employer’s Country</t>
  </si>
  <si>
    <r>
      <t>EXW Unit Price</t>
    </r>
    <r>
      <rPr>
        <b/>
        <vertAlign val="superscript"/>
        <sz val="9"/>
        <color indexed="8"/>
        <rFont val="Calibri"/>
        <family val="2"/>
      </rPr>
      <t>1</t>
    </r>
  </si>
  <si>
    <r>
      <t>Total EXW Price</t>
    </r>
    <r>
      <rPr>
        <b/>
        <vertAlign val="superscript"/>
        <sz val="9"/>
        <color indexed="8"/>
        <rFont val="Calibri"/>
        <family val="2"/>
      </rPr>
      <t>1</t>
    </r>
  </si>
  <si>
    <t>Schedule No. 4 - Installation and Other Services</t>
  </si>
  <si>
    <r>
      <t>Unit Price</t>
    </r>
    <r>
      <rPr>
        <b/>
        <vertAlign val="superscript"/>
        <sz val="8"/>
        <color indexed="8"/>
        <rFont val="Arial"/>
        <family val="2"/>
      </rPr>
      <t>1</t>
    </r>
  </si>
  <si>
    <r>
      <t>Total Price</t>
    </r>
    <r>
      <rPr>
        <b/>
        <vertAlign val="superscript"/>
        <sz val="8"/>
        <color indexed="8"/>
        <rFont val="Arial"/>
        <family val="2"/>
      </rPr>
      <t>1</t>
    </r>
  </si>
  <si>
    <t>Schedule No. 5 - Grand Summary</t>
  </si>
  <si>
    <r>
      <t xml:space="preserve">Total </t>
    </r>
    <r>
      <rPr>
        <b/>
        <vertAlign val="superscript"/>
        <sz val="8"/>
        <color indexed="8"/>
        <rFont val="Arial"/>
        <family val="2"/>
      </rPr>
      <t>1</t>
    </r>
  </si>
  <si>
    <t>Annexure-9</t>
  </si>
  <si>
    <t>ABSTRACT of PACKAGE-II (LOT-2)</t>
  </si>
  <si>
    <t>PACKAGE--II (LOT-2)</t>
  </si>
  <si>
    <t>Schedule No. 1 - Plant and Mandatory Spare Parts Supplied from Abroad (Annexure-1)</t>
  </si>
  <si>
    <r>
      <t>Unit Price</t>
    </r>
    <r>
      <rPr>
        <b/>
        <vertAlign val="superscript"/>
        <sz val="8"/>
        <color indexed="8"/>
        <rFont val="Arial"/>
        <family val="2"/>
      </rPr>
      <t>1</t>
    </r>
  </si>
  <si>
    <r>
      <t>Total Price</t>
    </r>
    <r>
      <rPr>
        <b/>
        <vertAlign val="superscript"/>
        <sz val="8"/>
        <color indexed="8"/>
        <rFont val="Arial"/>
        <family val="2"/>
      </rPr>
      <t>1</t>
    </r>
  </si>
  <si>
    <t>Set.</t>
  </si>
  <si>
    <t>Supply of materials for Smart meters with accessories  2 Nos for each Box for  recording the energy input to L.T.feeder Pillar Box,to individual consumers, protection to the service mains communication facilities to transfer on line data to central station.</t>
  </si>
  <si>
    <t>Nos.</t>
  </si>
  <si>
    <t>Supply of materials for Pipe type Earthing (Single Electrode with accessories) with GI Flat 50x6mm size</t>
  </si>
  <si>
    <r>
      <t>EXW Unit Price</t>
    </r>
    <r>
      <rPr>
        <b/>
        <vertAlign val="superscript"/>
        <sz val="9"/>
        <color indexed="8"/>
        <rFont val="Calibri"/>
        <family val="2"/>
      </rPr>
      <t>1</t>
    </r>
  </si>
  <si>
    <r>
      <t>Total EXW Price</t>
    </r>
    <r>
      <rPr>
        <b/>
        <vertAlign val="superscript"/>
        <sz val="9"/>
        <color indexed="8"/>
        <rFont val="Calibri"/>
        <family val="2"/>
      </rPr>
      <t>1</t>
    </r>
  </si>
  <si>
    <t>Schedule No. 4 - Installation and Other Services  (Annexure-1)</t>
  </si>
  <si>
    <r>
      <t>Unit Price</t>
    </r>
    <r>
      <rPr>
        <b/>
        <vertAlign val="superscript"/>
        <sz val="8"/>
        <color indexed="8"/>
        <rFont val="Arial"/>
        <family val="2"/>
      </rPr>
      <t>1</t>
    </r>
  </si>
  <si>
    <r>
      <t>Total Price</t>
    </r>
    <r>
      <rPr>
        <b/>
        <vertAlign val="superscript"/>
        <sz val="8"/>
        <color indexed="8"/>
        <rFont val="Arial"/>
        <family val="2"/>
      </rPr>
      <t>1</t>
    </r>
  </si>
  <si>
    <t>Transportation, Storing ,Installation, Testing &amp; Commissioning of LT Feeder Pillar box for LT Existing OH Line:-LT Feeder Pillar box made out of G.I. Sheet steel, with two MCCBs, 630 A for incomer &amp; Outgoing feeder .Two MCCBs 400A for outgoing OH LT feeders. Bus bar for three Phases &amp; neutral, Fibre board insulation for the inside surface</t>
  </si>
  <si>
    <t>Transportation, Storing ,Installation, Testing &amp; Commissioning of Smart meters with accessories  2(Two) Nos for each Box for  recording the energy input to L.T.feeder Pillar Box,to individual consumers, protection to the service mains communication facilities to transfer on line data to central station.</t>
  </si>
  <si>
    <t>Transportation, Storing ,Installation, Testing &amp; Commissioning of Pipe type Earthing (Single Electrode with accessories) with GI Flat 50x6mm size</t>
  </si>
  <si>
    <r>
      <t xml:space="preserve">Total </t>
    </r>
    <r>
      <rPr>
        <b/>
        <vertAlign val="superscript"/>
        <sz val="9"/>
        <color indexed="8"/>
        <rFont val="Arial"/>
        <family val="2"/>
      </rPr>
      <t>1</t>
    </r>
  </si>
  <si>
    <r>
      <rPr>
        <b/>
        <sz val="9"/>
        <color indexed="8"/>
        <rFont val="Arial"/>
        <family val="2"/>
      </rPr>
      <t>3)</t>
    </r>
    <r>
      <rPr>
        <sz val="9"/>
        <color indexed="8"/>
        <rFont val="Arial"/>
        <family val="2"/>
      </rPr>
      <t xml:space="preserve"> 3.1</t>
    </r>
  </si>
  <si>
    <t>ABSTRACT of PACKAGE--II (LOT-2)</t>
  </si>
  <si>
    <r>
      <rPr>
        <b/>
        <sz val="9"/>
        <color indexed="8"/>
        <rFont val="Arial"/>
        <family val="2"/>
      </rPr>
      <t>8)</t>
    </r>
    <r>
      <rPr>
        <sz val="9"/>
        <color indexed="8"/>
        <rFont val="Arial"/>
        <family val="2"/>
      </rPr>
      <t xml:space="preserve"> 8.1</t>
    </r>
  </si>
  <si>
    <t>Transportation, Storing and Construction of foundation, Galvanized Fencing around  L.T.F.P.Boxes including civil works.</t>
  </si>
  <si>
    <t>Supply of materials for foundation &amp; Galvanized Fencing around  L.T.F.P.Boxes</t>
  </si>
  <si>
    <t>PACKAGE-II (LOT-2)</t>
  </si>
  <si>
    <t>Schedule No. 1 - Plant and Mandatory Spare Parts Supplied from Abroad (Annexure-2)</t>
  </si>
  <si>
    <r>
      <t>Unit Price</t>
    </r>
    <r>
      <rPr>
        <b/>
        <vertAlign val="superscript"/>
        <sz val="8"/>
        <color indexed="8"/>
        <rFont val="Arial"/>
        <family val="2"/>
      </rPr>
      <t>1</t>
    </r>
  </si>
  <si>
    <r>
      <t>Total Price</t>
    </r>
    <r>
      <rPr>
        <b/>
        <vertAlign val="superscript"/>
        <sz val="8"/>
        <color indexed="8"/>
        <rFont val="Arial"/>
        <family val="2"/>
      </rPr>
      <t>1</t>
    </r>
  </si>
  <si>
    <t xml:space="preserve">Supply of materials for laying of 11kV, Three Core, UG Cable, XLPE Insulated, 300 sqmm (main line), and 240 sqmm (loop line) Aluminium (Drum size: 300m) </t>
  </si>
  <si>
    <r>
      <t>EXW Unit Price</t>
    </r>
    <r>
      <rPr>
        <b/>
        <vertAlign val="superscript"/>
        <sz val="9"/>
        <color indexed="8"/>
        <rFont val="Calibri"/>
        <family val="2"/>
      </rPr>
      <t>1</t>
    </r>
  </si>
  <si>
    <r>
      <t>Total EXW Price</t>
    </r>
    <r>
      <rPr>
        <b/>
        <vertAlign val="superscript"/>
        <sz val="9"/>
        <color indexed="8"/>
        <rFont val="Calibri"/>
        <family val="2"/>
      </rPr>
      <t>1</t>
    </r>
  </si>
  <si>
    <r>
      <t>Unit Price</t>
    </r>
    <r>
      <rPr>
        <b/>
        <vertAlign val="superscript"/>
        <sz val="8"/>
        <color indexed="8"/>
        <rFont val="Arial"/>
        <family val="2"/>
      </rPr>
      <t>1</t>
    </r>
  </si>
  <si>
    <r>
      <t>Total Price</t>
    </r>
    <r>
      <rPr>
        <b/>
        <vertAlign val="superscript"/>
        <sz val="8"/>
        <color indexed="8"/>
        <rFont val="Arial"/>
        <family val="2"/>
      </rPr>
      <t>1</t>
    </r>
  </si>
  <si>
    <t>Transporting, Storing, Laying, Testing and Commissioning of and Other Services Of materials for laying of 11kV, Three Core,UG Cable, XLPE Insulated 300sqmm and  240 sqmm Aluminium</t>
  </si>
  <si>
    <t>Transporting, Storing, Laying , Testing and Commissioning of 11kV, Three Core,UG Cable, XLPE Insulated, 300sqmm and  240 sqmm Aluminium (80% of total length through Open Trench)</t>
  </si>
  <si>
    <t>Reconstruction of damaged road &amp; other utilities to bring its origional shape after laying of cable in open trench.</t>
  </si>
  <si>
    <t>Marking of Cable Route including Civil Works</t>
  </si>
  <si>
    <t>LS</t>
  </si>
  <si>
    <t>Transporting, Storing, Erection, Testing and Commissioning of Straight Through joint for Three Core,UG Cable, XLPE Insulated, 300 sq mm and 240 sqmm Aluminium</t>
  </si>
  <si>
    <t>Transporting, Storing, Erection, Testing and Commissioning of Termination kit for Three Core,UG Cable, XLPE Insulated, 300 sq mm and 240 sqmm Aluminium</t>
  </si>
  <si>
    <r>
      <t xml:space="preserve">Total </t>
    </r>
    <r>
      <rPr>
        <b/>
        <vertAlign val="superscript"/>
        <sz val="8"/>
        <color indexed="8"/>
        <rFont val="Arial"/>
        <family val="2"/>
      </rPr>
      <t>1</t>
    </r>
  </si>
  <si>
    <r>
      <rPr>
        <b/>
        <sz val="9"/>
        <color indexed="8"/>
        <rFont val="Arial"/>
        <family val="2"/>
      </rPr>
      <t>1)</t>
    </r>
    <r>
      <rPr>
        <sz val="9"/>
        <color indexed="8"/>
        <rFont val="Arial"/>
        <family val="2"/>
      </rPr>
      <t xml:space="preserve"> 1.1</t>
    </r>
  </si>
  <si>
    <t>Schedule No. 1 - Plant and Mandatory Spare Parts Supplied from Abroad (Annexure-3)</t>
  </si>
  <si>
    <t>Supply of materials for construction of 11kV OH Line  in H-Type GI Structures with 100 sqmm AAAC conductors</t>
  </si>
  <si>
    <t>Supply of materials for GI  type self supporting H- Pole suitable to withstand 300 km/h wind speed  for 11 kV D/C lines</t>
  </si>
  <si>
    <t>Supply of AAAC 100 sqmm. Conductor  for D/C Line</t>
  </si>
  <si>
    <t>Supply of 11 kV Polymer silicon Insulators for Tangent towers</t>
  </si>
  <si>
    <t>Supply of Single suspension hardware for AAAC 100 sq mm Conductor</t>
  </si>
  <si>
    <t>Supply of 11 kV Polymer silicon Insulators for Tension towers</t>
  </si>
  <si>
    <t>Supply of Single tension hardware for AAAC 100 sq mm Conductor</t>
  </si>
  <si>
    <t>Supply of Danger Boards</t>
  </si>
  <si>
    <t>Supply of Circuit plates ( Set of 2)</t>
  </si>
  <si>
    <t>Supply of Phase plates ( set of 6 )</t>
  </si>
  <si>
    <t>Supply of Number plates</t>
  </si>
  <si>
    <t>Supply of Anti climbing devices</t>
  </si>
  <si>
    <t>Supply of 11kV, Three Core, UG Cable, XLPE Insulated, 240 sqmm Aluminium</t>
  </si>
  <si>
    <t>Mtr</t>
  </si>
  <si>
    <t>Transportation, Storing ,Installation, Testing &amp; Commissioning  and Other Services of 11kV OH Line  in H-Type GI Structures with 100 sqmm AAAC conductors</t>
  </si>
  <si>
    <t>Transportation, Storing,  Erection, Testing &amp; Commissioning of GI  type self supporting H- Pole suitable to withstand 300 km/h wind speed  for 11 kV D/C lines</t>
  </si>
  <si>
    <t>Fixing of Danger Boards</t>
  </si>
  <si>
    <t>Fixing of Circuit plates ( Set of 2)</t>
  </si>
  <si>
    <t>Fixing of Phase plates ( set of 6 )</t>
  </si>
  <si>
    <t>Fixing of Number plates</t>
  </si>
  <si>
    <t>Fixing of Anti climbing devices</t>
  </si>
  <si>
    <t>Fixing of Foundations for Pole structures:
Soil excavation  &amp; Concrete 1:2:4</t>
  </si>
  <si>
    <r>
      <rPr>
        <b/>
        <sz val="9"/>
        <color indexed="8"/>
        <rFont val="Arial"/>
        <family val="2"/>
      </rPr>
      <t>2)</t>
    </r>
    <r>
      <rPr>
        <sz val="9"/>
        <color indexed="8"/>
        <rFont val="Arial"/>
        <family val="2"/>
      </rPr>
      <t xml:space="preserve"> 2.1</t>
    </r>
  </si>
  <si>
    <t>Schedule No. 2 - Plant and Mandatory Spare Parts Supplied from Within the Employer’s Country (Annexure-1)</t>
  </si>
  <si>
    <t>Schedule No. 5 - Grand Summary (Annexure-1)</t>
  </si>
  <si>
    <t>Schedule No. 2 - Plant and Mandatory Spare Parts Supplied from Within the Employer’s Country (Annexure-2)</t>
  </si>
  <si>
    <t>Schedule No. 4 - Installation and Other Services (Annexure-2)</t>
  </si>
  <si>
    <t>Schedule No. 5 - Grand Summary (Annexure-2)</t>
  </si>
  <si>
    <t>Schedule No. 2 - Plant and Mandatory Spare Parts Supplied from Within the Employer’s Country  (Annexure-3)</t>
  </si>
  <si>
    <t>Schedule No. 4 - Installation and Other Services  (Annexure-3)</t>
  </si>
  <si>
    <t>Schedule No. 5 - Grand Summary  (Annexure-3)</t>
  </si>
  <si>
    <t>Schedule No. 1 - Plant and Mandatory Spare Parts Supplied from Abroad  (Annexure-4)</t>
  </si>
  <si>
    <t>Schedule No. 2 - Plant and Mandatory Spare Parts Supplied from Within the Employer’s Country   (Annexure-5)</t>
  </si>
  <si>
    <t>Schedule No. 5 - Grand Summary   (Annexure-5)</t>
  </si>
  <si>
    <t>Schedule No. 1 - Plant and Mandatory Spare Parts Supplied from Abroad (Annexure-6)</t>
  </si>
  <si>
    <t>Schedule No. 2 - Plant and Mandatory Spare Parts Supplied from Within the Employer’s Country (Annexure-6)</t>
  </si>
  <si>
    <t>Schedule No. 4 - Installation and Other Services (Annexure-6)</t>
  </si>
  <si>
    <t>Schedule No. 5 - Grand Summary (Annexure-6)</t>
  </si>
  <si>
    <t>Schedule No. 1 - Plant and Mandatory Spare Parts Supplied from Abroad  (Annexure-7)</t>
  </si>
  <si>
    <t>Schedule No. 1 - Plant and Mandatory Spare Parts Supplied from Abroad (Annexure-8)</t>
  </si>
  <si>
    <t>Supply of Materials for Anti Climbing Devices</t>
  </si>
  <si>
    <t>Supply of Three (3) way Gang Operated Switch (GOS)</t>
  </si>
  <si>
    <t>Supply of four (4) way motorised Main RMU with FPI SCADA automation with RMU foundation, earthing &amp; fencing</t>
  </si>
  <si>
    <t>Supply of three (3) way motorized Mini RMU with FPI SCADA automation with RMU foundation, earthing &amp; fencing</t>
  </si>
  <si>
    <t>Supply of Compact type, Packaged Sub-station 11kV/433 V ,750 KVA transformer with foundation, earthing &amp; fencing</t>
  </si>
  <si>
    <t xml:space="preserve">Supply of materials for Conversion of LT Over head line to Aerial Bunch Cconductor (ABC) Conductor </t>
  </si>
  <si>
    <t>Supply of materials for LT Feeder Pillar box for LT Existing OH Line:-LT Feeder Pillar box made out of G.I. Sheet steel, with two MCCBs, 630 A for incomer &amp; Outgoing feeder .Two MCCBs 400A for outgoing OH LT feeders. Bus bar for three Phases &amp; neutral, Fibre board insulation for the inside surface</t>
  </si>
  <si>
    <t xml:space="preserve">Supply of materials for L.T.,1.1 kV  Galvanized sheet metal weather proof, vermin proof Distribution Feeder pillar boxes with two (2) Nos MCCBs and smart meters provision for (24 Nos Single phase + 8 Nos Three Phase) consumer installations.  </t>
  </si>
  <si>
    <t xml:space="preserve">Transportation, Storing ,Installation, Testing &amp; Commissioning  and Other Services of materials for L.T.,1.1 kV  Galvanized sheet metal weather proof, vermin proof Distribution Feeder pillar boxes with 2(Two) Nos MCCBs and smart meters provision for (24 Nos Single phase + 8 Nos Three Phase) consumer installations.  </t>
  </si>
  <si>
    <t>Supply of Materials for Foundations for DTC structures : Soil excavation &amp; Concrete 1:2:4</t>
  </si>
  <si>
    <t>Fixing of Danger boards</t>
  </si>
  <si>
    <t>Fixing of Anti Climbing Devices</t>
  </si>
  <si>
    <t>Supply of Generator (1000 kVA) with Lighting system</t>
  </si>
  <si>
    <t>Supply of materials for LT Feeder Pillar box made up of G.I. Sheet , with two MCCBs 630 Amp for incomer &amp; outgoing for loop cables. Eight (8) Nos 63 Amp and twenty four(24) nos 16 Amp MCBs .Bus bar for three Phases &amp; neutral, Fibre board insulation for the inside surface.
(As per details in specification)</t>
  </si>
  <si>
    <t>Transportation, Storing ,Installation, Testing &amp; Commissioning of LT Feeder Pillar box made up of G.I. Sheet , with two MCCBs 630 Amp for incomer &amp; outgoing for loop cables. Eight (8) Nos 63 Amp and twenty four(24) nos 16 Amp MCBs .Bus bar for three Phases &amp; neutral, Fibre board insulation for the inside surface.
(As per details in specification)</t>
  </si>
  <si>
    <t xml:space="preserve">Transportation, Storing ,Erection, Testing &amp; Commissioning  and Other Services for Conversion of LT Over head line to Aerial Bunch Conductor (ABC) </t>
  </si>
  <si>
    <t>Transportation, Storing ,Erection, Testing &amp; Commissioning  of straight through Joint kits suitable for 95 sqmm Aerial Bunch Conductor (ABC)</t>
  </si>
  <si>
    <t xml:space="preserve">Supply of 11kV, Three Core, UG Cable, XLPE Insulated, 240 sqmm (loop line) Aluminium with extruded semi conducting screen and corrugated Aluminium Sheath (Drum size: 300m) </t>
  </si>
  <si>
    <t xml:space="preserve">Supply of 11kV, Three Core, UG Cable, XLPE Insulated, 300 sqmm (main line) Aluminium with extruded semi conducting screen and corrugated Aluminium Sheath (Drum size: 300m) </t>
  </si>
  <si>
    <t>Supply of Straight Through joint for Three Core,UG Cable, XLPE Insulated, 240 sqmm Aluminium</t>
  </si>
  <si>
    <t>Supply of Straight Through joint for Three Core,UG Cable, XLPE Insulated, 300 sq mm Aluminium</t>
  </si>
  <si>
    <t>Supply of Termination kit for Three Core,UG Cable, XLPE Insulated, 240 sqmm Aluminium</t>
  </si>
  <si>
    <t>Supply of Termination kit for Three Core,UG Cable, XLPE Insulated, 300 sq mm Aluminium</t>
  </si>
  <si>
    <t>Transporting, Storing, Laying , Testing and Commissioning of 11kV, Three Core,UG Cable, XLPE Insulated, 300sqmm and  240 sqmm Aluminium (20% of total length through HDD)</t>
  </si>
  <si>
    <t>Excavation of 11kV, Three Core,UG Cable trench, XLPE Insulated, 300sqmm and  240 sqmm Aluminium</t>
  </si>
  <si>
    <t>Supply of RCC Cover Tiles of size (750x300x50)mm</t>
  </si>
  <si>
    <t>Supply of Materials for 1.1 kV, Three Core, Class, three Phase Aerial Bunch Cconductor (ABC) 95 sqmm  and 70 Sqmm.</t>
  </si>
  <si>
    <t>Supply of High Density Polyethylene(HDPE) pipe 160mm diameter ,PE-63,PN-6,12.5 mm thickness for Road/Railway crossing</t>
  </si>
  <si>
    <t>RCC Hume Pipe for road crossing  - 3mtr Long -150 MM dia</t>
  </si>
  <si>
    <t>nos</t>
  </si>
  <si>
    <t>Schedule No. 1 - Plant and Mandatory Spare Parts Supplied from Abroad (Annexure-10)</t>
  </si>
  <si>
    <t>Schedule No. 2 - Plant and Mandatory Spare Parts Supplied from Within the Employer’s Country (Annexure-10)</t>
  </si>
  <si>
    <t>Schedule No. 4 - Installation and Other Services  (Annexure-10)</t>
  </si>
  <si>
    <t xml:space="preserve">supply of Earthing materials 3 Mtr 50 mm dia Heavy gauge pipe type for grounding (Single Electrode with accessories) with GI Flat 50x6mm size 0.03 MT / Each Earthing </t>
  </si>
  <si>
    <t xml:space="preserve">supply of materials for  Foundation for RMUs using M-20 grade concrete including excavation,PCC and steel reinforcement </t>
  </si>
  <si>
    <t>Supply of materials for Galvanized Fencing around each RMU and fencing size of ( 3x1.5x2)Mtr.</t>
  </si>
  <si>
    <r>
      <t>Unit Price</t>
    </r>
    <r>
      <rPr>
        <b/>
        <vertAlign val="superscript"/>
        <sz val="8"/>
        <color indexed="8"/>
        <rFont val="Arial"/>
        <family val="2"/>
      </rPr>
      <t>1</t>
    </r>
  </si>
  <si>
    <r>
      <t>Total Price</t>
    </r>
    <r>
      <rPr>
        <b/>
        <vertAlign val="superscript"/>
        <sz val="8"/>
        <color indexed="8"/>
        <rFont val="Arial"/>
        <family val="2"/>
      </rPr>
      <t>1</t>
    </r>
  </si>
  <si>
    <r>
      <t>EXW Unit Price</t>
    </r>
    <r>
      <rPr>
        <b/>
        <vertAlign val="superscript"/>
        <sz val="9"/>
        <color indexed="8"/>
        <rFont val="Calibri"/>
        <family val="2"/>
      </rPr>
      <t>1</t>
    </r>
  </si>
  <si>
    <r>
      <t>Total EXW Price</t>
    </r>
    <r>
      <rPr>
        <b/>
        <vertAlign val="superscript"/>
        <sz val="9"/>
        <color indexed="8"/>
        <rFont val="Calibri"/>
        <family val="2"/>
      </rPr>
      <t>1</t>
    </r>
  </si>
  <si>
    <r>
      <t xml:space="preserve">Total </t>
    </r>
    <r>
      <rPr>
        <b/>
        <vertAlign val="superscript"/>
        <sz val="8"/>
        <color indexed="8"/>
        <rFont val="Arial"/>
        <family val="2"/>
      </rPr>
      <t>1</t>
    </r>
  </si>
  <si>
    <r>
      <rPr>
        <b/>
        <sz val="9"/>
        <color indexed="8"/>
        <rFont val="Arial"/>
        <family val="2"/>
      </rPr>
      <t>1)</t>
    </r>
    <r>
      <rPr>
        <sz val="9"/>
        <color indexed="8"/>
        <rFont val="Arial"/>
        <family val="2"/>
      </rPr>
      <t xml:space="preserve"> 1.1</t>
    </r>
  </si>
  <si>
    <t>10.1.1</t>
  </si>
  <si>
    <t>10.1.2</t>
  </si>
  <si>
    <t>10.1.3</t>
  </si>
  <si>
    <t>10.1.4</t>
  </si>
  <si>
    <t>10.1.5</t>
  </si>
  <si>
    <t>10.2.1</t>
  </si>
  <si>
    <t>10.2.2</t>
  </si>
  <si>
    <t>10.2.3</t>
  </si>
  <si>
    <t>Supply of materials for installation of 11 kV RMU and 750kVA ,11/0.4kV,Compact substation</t>
  </si>
  <si>
    <t>Transportation, Storing ,Erection, Testing &amp; Commissioning  of four (4) way motorised Main RMU with FPI SCADA automation with RMU foundation, earthing &amp; fencing</t>
  </si>
  <si>
    <t>Transportation, Storing ,Erection, Testing &amp; Commissioning  of three (3) way motorized Mini RMU with FPI SCADA automation with RMU foundation, earthing &amp; fencing</t>
  </si>
  <si>
    <t xml:space="preserve">Transportation, Storing ,Erection, Testing &amp; Commissioning  of Earthing materials 3 Mtr 50 mm dia Heavy gauge pipe type for grounding (Single Electrode with accessories) with GI Flat 50x6mm size 0.03 MT / Each Earthing </t>
  </si>
  <si>
    <t>Transportation, Storing ,Erection, Testing &amp; Commissioning of materials for Galvanized Fencing around each RMU and fencing size of ( 3x1.5x2)Mtr.</t>
  </si>
  <si>
    <t xml:space="preserve">Transportation, Storing ,Erection, Testing &amp; Commissioning of materials for  Foundation for RMUs using M-20 grade concrete including excavation,PCC and steel reinforcement </t>
  </si>
  <si>
    <t>Transportation, Storing ,Erection, Testing &amp; Commissioning  of materials for Galvanized Fencing around each RMU and fencing size of ( 5x3x2)Mtr.</t>
  </si>
  <si>
    <t>Supply of Foundations for Pole structures:
Soil excavation  &amp; Concrete M-20</t>
  </si>
  <si>
    <t>Supply of materials for Foundations for Pole structures:
Soil excavation  &amp; Concrete M-20</t>
  </si>
  <si>
    <t xml:space="preserve">Supply of Earthing materials 3 Mtr 50 mm dia Heavy gauge pipe type for grounding (Single Electrode with accessories) </t>
  </si>
  <si>
    <t xml:space="preserve">Supply of 3 bolted (M-12)  P.G Clamp for 100  mm² AAAC </t>
  </si>
  <si>
    <t>Supply of materials for GI  type self supporting H- Pole suitable to withstand 300 km/h wind speed  for 11 kV D/C lines as per drawing</t>
  </si>
  <si>
    <t>Transportation, Storing ,Stringing and commissioning of AAAC 100 sqmm. Conductor  for D/C Line</t>
  </si>
  <si>
    <t>Transportation, Storing ,fixing  and commissioning of  11 kV Polymer silicon Insulators for Tangent towers</t>
  </si>
  <si>
    <t>Transportation, Storing ,fixing   and commissioning of  Single suspension hardware for AAAC 100 sq mm Conductor</t>
  </si>
  <si>
    <t>Transportation, Storing ,fixing  and commissioning of 11 kV Polymer silicon Insulators for Tension towers</t>
  </si>
  <si>
    <t>Transportation, Storing ,fixing   and commissioning of Single tension hardware for AAAC 100 sq mm Conductor</t>
  </si>
  <si>
    <t xml:space="preserve">Transportation, Storing ,erection and commissioning of Earthing materials 3 Mtr 50 mm dia Heavy gauge pipe type for grounding (Single Electrode with accessories) </t>
  </si>
  <si>
    <t>Supply of Materials for GI D.P.Structure (RSJ Poles) designed to with stand 300 Km/Hr wind speed for DTC for both 100kVA(15nos) &amp; 315 KVA(17nos) DTCs.</t>
  </si>
  <si>
    <t>Transportation, Storing ,Erection Testing &amp; commissioning of GI D.P.Structure (RSJ Poles)  designed to with stand 300 Km/Hr wind speed for DTC for both 100kVA(15nos) &amp; 315 KVA(17nos) DTCs.</t>
  </si>
  <si>
    <t>Transportation, Storing fixing &amp; commissioning of 11 kV Class polymer Silicon rubber insulators.</t>
  </si>
  <si>
    <t xml:space="preserve">Supply of Materials for G.I .D.P.Structure ( RSJ Poles) designed to with stand 300 Km/Hr wind speed for DTC for 100kVA (32nos), 315kVA(40nos) &amp; 500 KVA (15nos)
</t>
  </si>
  <si>
    <r>
      <rPr>
        <b/>
        <sz val="9"/>
        <color indexed="8"/>
        <rFont val="Arial"/>
        <family val="2"/>
      </rPr>
      <t>4)</t>
    </r>
    <r>
      <rPr>
        <sz val="9"/>
        <color indexed="8"/>
        <rFont val="Arial"/>
        <family val="2"/>
      </rPr>
      <t xml:space="preserve"> 4.1</t>
    </r>
  </si>
  <si>
    <t xml:space="preserve">Transportation, Storing ,Erection &amp; commissioning of G.I .D.P.Structure (RSJ Poles)  designed to with stand 300 Km/Hr wind speed for DTC for 100kVA (32nos), 315kVA(40nos) &amp; 500 KVA (15nos)
</t>
  </si>
  <si>
    <t>Supply of Materials for Making Plat form 1.5X1.5X2.5 Mtrs for placing the Transformers</t>
  </si>
  <si>
    <t>Supply of Materials for Making  Plat form 1.5X1.5X2.5 Mtrs for placing the Transformers</t>
  </si>
  <si>
    <t>Transportation, Storing ,Erection &amp; commissioning of Plat form( 1.5X1.5X2.5 ) Mtrs for placing the Transformers</t>
  </si>
  <si>
    <t>Supply of LT XLPE 3.5 C* 300 Sq.mm, Aluminium  Cable</t>
  </si>
  <si>
    <t>Supply of LT XLPE 3.5 C* 240 Sq.mm Aluminium Cable</t>
  </si>
  <si>
    <t>Transportation, Storing ,Erection, Testing &amp; Commissioning of  LT XLPE 3.5 C* 300 Sq.mm, Aluminium  Cable</t>
  </si>
  <si>
    <t>Supply of Materials for Making foundation( Plat form )1.5X1.5X2.5 Mtrs for placing the Transformers</t>
  </si>
  <si>
    <t>Supply of Materials for Making foundation( Plat form)   1.5X1.5X2.5 Mtrs for placing the Transformers</t>
  </si>
  <si>
    <t>Transportation, Storing ,Erection &amp; commissiong of of Founation ( Plat form)  1.5X1.5X2.5 Mtrs for placing the Transformers</t>
  </si>
  <si>
    <t>Supply of Materials for G.I .D.P.Structure ( RSJ Poles)  designed to with stand 300 Km/Hr wind speed for DTC for 25,63,100,200,250, 315 KVA (539nos) DTCs</t>
  </si>
  <si>
    <t>LTDB for 25,63,100,200,250, 315 KVA (539nos) DTCs</t>
  </si>
  <si>
    <t>Supply of materials (25 X3 ) mm  GI Flat for earth connections</t>
  </si>
  <si>
    <t>Lot</t>
  </si>
  <si>
    <t>Transportation, Storing ,Erection, Testing &amp; Commissioning (25 X3 ) mm  GI Flat for earth connections</t>
  </si>
  <si>
    <t>Transportation, Storing ,Erection, Testing &amp; Commissioning of  G.I .D.P.Structure ( RSJ Poles)  designed to with stand 300 Km/Hr wind speed for DTC for 25,63,100,200,250, 315 KVA (539nos) DTCs</t>
  </si>
  <si>
    <t>Transportation, Storing and Construction of Foundations for Transformer structures:Soil excavation &amp; RCC             M-20(1:1.5:3)</t>
  </si>
  <si>
    <t xml:space="preserve">Supply of Materials for Foundations for DTC structures:
Soil excavation  &amp; RCC M-20(1:1.5:3) </t>
  </si>
  <si>
    <r>
      <t>Unit Price</t>
    </r>
    <r>
      <rPr>
        <b/>
        <vertAlign val="superscript"/>
        <sz val="8"/>
        <rFont val="Arial"/>
        <family val="2"/>
      </rPr>
      <t>1</t>
    </r>
  </si>
  <si>
    <r>
      <t>Total Price</t>
    </r>
    <r>
      <rPr>
        <b/>
        <vertAlign val="superscript"/>
        <sz val="8"/>
        <rFont val="Arial"/>
        <family val="2"/>
      </rPr>
      <t>1</t>
    </r>
  </si>
  <si>
    <r>
      <t>EXW Unit Price</t>
    </r>
    <r>
      <rPr>
        <b/>
        <vertAlign val="superscript"/>
        <sz val="9"/>
        <rFont val="Calibri"/>
        <family val="2"/>
      </rPr>
      <t>1</t>
    </r>
  </si>
  <si>
    <r>
      <t>Total EXW Price</t>
    </r>
    <r>
      <rPr>
        <b/>
        <vertAlign val="superscript"/>
        <sz val="9"/>
        <rFont val="Calibri"/>
        <family val="2"/>
      </rPr>
      <t>1</t>
    </r>
  </si>
  <si>
    <r>
      <t xml:space="preserve">Total </t>
    </r>
    <r>
      <rPr>
        <b/>
        <vertAlign val="superscript"/>
        <sz val="8"/>
        <rFont val="Arial"/>
        <family val="2"/>
      </rPr>
      <t>1</t>
    </r>
  </si>
  <si>
    <t xml:space="preserve">Supply of materials for RCC Tiles of Size  as per drawing </t>
  </si>
  <si>
    <t>Supply of RCC Hume Pipe for road crossing  - 3mtr Long -150 MM dia</t>
  </si>
  <si>
    <t>Supply of Other Misscellanous materials  for completion of works.</t>
  </si>
  <si>
    <t>Transporting, Storing, Laying, Testing and Commissioning of 240 sq mm L.T.UG Cable</t>
  </si>
  <si>
    <t xml:space="preserve">Transporting, Storing, Laying, Testing and Commissioning of  for RCC Tiles of Size  as per drawing </t>
  </si>
  <si>
    <t>Transporting, Storing, Laying, Testing and Commissioning of   RCC Hume Pipe for road crossing  - 3mtr Long -150 MM dia</t>
  </si>
  <si>
    <t>Transporting, Storing, Laying, Testing and Commissioning of High Density Polyethylene(HDPE) pipe 160mm diameter ,PE-63,PN-6,12.5 mm thickness for Road/Railway crossing</t>
  </si>
  <si>
    <r>
      <t>Unit Price</t>
    </r>
    <r>
      <rPr>
        <b/>
        <vertAlign val="superscript"/>
        <sz val="9"/>
        <rFont val="Arial"/>
        <family val="2"/>
      </rPr>
      <t>1</t>
    </r>
  </si>
  <si>
    <r>
      <t>Total Price</t>
    </r>
    <r>
      <rPr>
        <b/>
        <vertAlign val="superscript"/>
        <sz val="9"/>
        <rFont val="Arial"/>
        <family val="2"/>
      </rPr>
      <t>1</t>
    </r>
  </si>
  <si>
    <t>Transportation, Storing ,Erection, Testing &amp; Commissioning  of 1.1 kV, Three Core, Class, Three Phase, 95 sqmm   Aerial Bunch Conductor (ABC)</t>
  </si>
  <si>
    <t>Transportation, Storing ,Erection, Testing &amp; Commissioning  of 1.1 kV, Three Core, Class, Three Phase,  70 Sqmm Aerial Bunch Conductor (ABC)</t>
  </si>
  <si>
    <t>Supply of Materials for 1.1 kV, Three Core, Class, three Phase Aerial Bunch Cconductor (ABC)  70 Sqmm.</t>
  </si>
  <si>
    <t xml:space="preserve">Supply of Materials for 1.1 kV, Three Core, Class, three Phase Aerial Bunch Conductor (ABC) 95 sqmm  </t>
  </si>
  <si>
    <t xml:space="preserve">Supply of Mobile Substation of 33/0.433 KV, 315 KVA transformer </t>
  </si>
  <si>
    <t>Transportation, Storing ,Fixing, Testing &amp; Commissioning of End caps</t>
  </si>
  <si>
    <t>Supply of Materials for Aerial Bunch Conductor (ABC)  straight through Joint kits suitable for 95 sqmm</t>
  </si>
  <si>
    <t>Supply of Materials for Aerial Bunch Conductor (ABC)  straight through Joint kits suitable for 70sqmm</t>
  </si>
  <si>
    <t>Transportation, Storing ,Erection, Testing &amp; Commissioning  of  Aerial Bunch Conductor (ABC)  straight through Joint kits suitable for 70 sqmm</t>
  </si>
  <si>
    <t>Supply of Materials for Aerial Bunch Conductor (ABC)  straight through Joint kits suitable for 70 sqmm</t>
  </si>
  <si>
    <t>Supply of Materials for R.S Joists Poles 200X100 mm 9 Mtrs long with stay clamp , insulator and supporting angle</t>
  </si>
  <si>
    <t>Transportation, Storing ,Erection &amp; commissioning of  R.S Joists Poles 200X100 mm 9 Mtrs long with stay clamp , insulator and supporting angle</t>
  </si>
  <si>
    <t xml:space="preserve">Transportation, Storing ,Erection &amp; commissioning of  Earthing materials 3 Mtr 50 mm dia Heavy gauge pipe type for grounding (Single Electrode with accessories) </t>
  </si>
  <si>
    <t>Transportation, Storing ,Erection &amp; commissioning of  1.1 kV Class pin insulators</t>
  </si>
  <si>
    <t>Supply of Materials for Foundations for Pole structures   RCC M-20 ( 1:1.5:3)</t>
  </si>
  <si>
    <t>Transportation, Storing &amp; Construction of  Foundations with soil exavation for Pole structures  &amp; Concrete M-20 grade (1:1.5:3)</t>
  </si>
  <si>
    <r>
      <rPr>
        <b/>
        <sz val="9"/>
        <rFont val="Arial"/>
        <family val="2"/>
      </rPr>
      <t>9)</t>
    </r>
    <r>
      <rPr>
        <sz val="9"/>
        <rFont val="Arial"/>
        <family val="2"/>
      </rPr>
      <t xml:space="preserve"> 9.1</t>
    </r>
  </si>
  <si>
    <t>Annexure-10</t>
  </si>
  <si>
    <t>Transportation, Storing , Erection , Testing &amp; Commissioning  materials for installation of 11kV RMU and 750kVA ,11/0.4kV,Compact substation</t>
  </si>
  <si>
    <t>Transportation, Storing ,Erection, Testing &amp; Commissioning of  Compact type, Packaged Sub-station 11kV/433 V ,750 KVA transformer with foundation, earthing &amp; fencing</t>
  </si>
  <si>
    <t>Supply of Materials for Foundations for Transformer structures: Soil excavation &amp; Concrete 1:2:4</t>
  </si>
  <si>
    <t xml:space="preserve">Transportation, Storing ,erection and commissioning of three(3)  bolted (M-12)  P.G Clamp for 100  mm² AAAC </t>
  </si>
  <si>
    <t xml:space="preserve">Supply of three(3) bolted (M-12)  P.G Clamp for 100  mm² AAAC </t>
  </si>
  <si>
    <t>Supply of Materials for L.T Protection Distribution box with one 200  Amps  &amp; Two 100  Amps  MCCBs  for 100 KVA DTCs with suitable cable glands.</t>
  </si>
  <si>
    <t>Transportation, Storing ,Erection, Testing &amp; Commissioning of  Materials for L.T Protection Distribution box with one 200  Amps  &amp; Two 100  Amps  MCCBs  for 100 KVA DTCs with suitable cable glands.</t>
  </si>
  <si>
    <t>Transportation, Storing ,Erection &amp; commissiong of of LTDB for 25,63,100,200,250, 315 KVA (539nos) DTCs</t>
  </si>
  <si>
    <t>Transportation, Storing ,Erection &amp; commissiong of of  11 kV Class single break  Isolators 200 Amps</t>
  </si>
  <si>
    <t>Transportation, Storing ,Erection &amp; commissiong of of  11kV class H.G Fuse units for protection on 11 kV side</t>
  </si>
  <si>
    <t>Transportation, Storing ,Erection &amp; commissiong of of LT XLPE 3.5 C* 300 Sq.mm, Aluminium  Cable</t>
  </si>
  <si>
    <t>Transportation, Storing ,Erection &amp; commissiong of of LT XLPE 3.5 C* 240 Sq.mm Aluminium Cable</t>
  </si>
  <si>
    <r>
      <t xml:space="preserve">Total </t>
    </r>
    <r>
      <rPr>
        <b/>
        <vertAlign val="superscript"/>
        <sz val="9"/>
        <rFont val="Arial"/>
        <family val="2"/>
      </rPr>
      <t>1</t>
    </r>
  </si>
  <si>
    <r>
      <rPr>
        <b/>
        <sz val="9"/>
        <rFont val="Arial"/>
        <family val="2"/>
      </rPr>
      <t xml:space="preserve">5 ) </t>
    </r>
    <r>
      <rPr>
        <sz val="9"/>
        <rFont val="Arial"/>
        <family val="2"/>
      </rPr>
      <t>5.1</t>
    </r>
  </si>
  <si>
    <r>
      <rPr>
        <b/>
        <sz val="9"/>
        <rFont val="Arial"/>
        <family val="2"/>
      </rPr>
      <t>6)</t>
    </r>
    <r>
      <rPr>
        <sz val="9"/>
        <rFont val="Arial"/>
        <family val="2"/>
      </rPr>
      <t xml:space="preserve"> 6.1</t>
    </r>
  </si>
  <si>
    <t>Transporting, Storing, erection, &amp; commissioning of Other Misscellanous materials  for completion of works.</t>
  </si>
  <si>
    <t>SUPPLY OF RCC Hume Pipe for road crossing  - 3mtr Long -150 MM dia</t>
  </si>
  <si>
    <t>Transporting, Storing, Erection, Testing and Commissioning of  Other Misscellanous materials  for completion of works.</t>
  </si>
  <si>
    <t>Transportation, Storing ,Erection, Testing &amp; Commissioning of LT XLPE 3.5 C* 240 Sq.mm Aluminium Cable</t>
  </si>
  <si>
    <r>
      <t xml:space="preserve">Supply of Materials for 11 kV Class polymer Silicon rubber insulators </t>
    </r>
    <r>
      <rPr>
        <b/>
        <sz val="9"/>
        <rFont val="Arial"/>
        <family val="2"/>
      </rPr>
      <t>(Pin and Disc)</t>
    </r>
  </si>
  <si>
    <r>
      <t>Supply of Materials for 11 kV Class polymer Silicon rubber insulators</t>
    </r>
    <r>
      <rPr>
        <b/>
        <sz val="9"/>
        <rFont val="Arial"/>
        <family val="2"/>
      </rPr>
      <t xml:space="preserve"> (Pin and Disc)</t>
    </r>
  </si>
  <si>
    <r>
      <t xml:space="preserve">Transportation, Storing fixing &amp; commissioning of 11 kV Class polymer Silicon rubber insulators  </t>
    </r>
    <r>
      <rPr>
        <b/>
        <sz val="9"/>
        <rFont val="Arial"/>
        <family val="2"/>
      </rPr>
      <t>(Pin and Disc)</t>
    </r>
  </si>
  <si>
    <t xml:space="preserve">Supply of materials for Conversion of LT Over head line to 1.1kV, Three half Core, UG Cable, XLPE  insulation armoured, 240 sqmm Aluminum: </t>
  </si>
  <si>
    <t>Supply of 1.1 kV, Three &amp; half core, UG Cable,XLPE  insulation armoured, 240 sq mm Aluminum</t>
  </si>
  <si>
    <t>Supply of Straight through Joint for Three &amp; half core, UG Cable,XLPE  insulation armoured, 240 sq mm Aluminum</t>
  </si>
  <si>
    <t>Supply of Epoxy Terminating  kit (pothead) suitable for 1.1 kV, Three half core, UG Cable,XLPE  insulation armoured, 240 sq mm Aluminum</t>
  </si>
  <si>
    <t>Supply of 1.1 kV, Three half core, UG Cable,XLPE  insulation armoured, 240 sq mm Aluminum</t>
  </si>
  <si>
    <t>Supply of Straight through Joint for Three half core, UG Cable,XLPE  insulation armoured, 240 sq mm Aluminum</t>
  </si>
  <si>
    <t xml:space="preserve">Transporting, Storing, Laying, Testing and Commissioning of and Other Services Of materials for Conversion of LT Over head line to 1.1kV, Three half Core, UG Cable, XLPE  insulation armoured, 240 sqmm Aluminum: </t>
  </si>
  <si>
    <t>Transporting, Storing, Laying, Testing and Commissioning of 1.1 kV, Three half core, UG Cable,XLPE  insulation armoured, 240 sq mm Aluminum</t>
  </si>
  <si>
    <t>Transporting, Storing, Erection, Testing and Commissioning of Straight through Joint for Three half core, UG Cable,XLPE  insulation armoured, 240 sq mm Aluminum</t>
  </si>
  <si>
    <t>Transporting, Storing, Erection, Testing and Commissioning of Epoxy Terminating  kit (pothead) suitable for 1.1 kV, Three half core, UG Cable,XLPE  insulation armoured, 240 sq mm Aluminum</t>
  </si>
  <si>
    <r>
      <rPr>
        <b/>
        <sz val="8"/>
        <rFont val="Arial"/>
        <family val="2"/>
      </rPr>
      <t>7)</t>
    </r>
    <r>
      <rPr>
        <sz val="8"/>
        <rFont val="Arial"/>
        <family val="2"/>
      </rPr>
      <t xml:space="preserve"> 7.1</t>
    </r>
  </si>
  <si>
    <t xml:space="preserve">Supply of Polycorbonate  Distribution Box ( for Loop in Loop out of AB Cables and for taking Service connections ) of Size 300 MM X 250 MM with copper bus of Size 35MM*10 MM. </t>
  </si>
  <si>
    <t xml:space="preserve">Nos </t>
  </si>
  <si>
    <t>Supply of materials for Galvanized Fencing around each Packaged Sub-Station and fencing size of ( 5x3x2)Mtr.</t>
  </si>
  <si>
    <t xml:space="preserve">supply of materials for  Foundation for Packaged Sub-Station using M-20 grade concrete including excavation,PCC and steel reinforcement </t>
  </si>
  <si>
    <t>Transporting, Storing, Laying , Testing and Commissioning of 11kV, Three Core, UG Cable, XLPE Insulated, 240 sqmm Aluminium</t>
  </si>
  <si>
    <t>Transporting, Storing, Erection, Testing and Commissioning of Termination kit for Three Core,UG Cable, XLPE Insulated 240 sqmm Aluminium</t>
  </si>
  <si>
    <t>Supply of  Termination kit for Three Core,UG Cable, XLPE Insulated 240 sqmm Aluminium</t>
  </si>
  <si>
    <t xml:space="preserve">Supply of Materials for termination kits </t>
  </si>
  <si>
    <t>7.11.1</t>
  </si>
  <si>
    <t>7.11.2</t>
  </si>
  <si>
    <t>7.11.3</t>
  </si>
  <si>
    <t>7.11.4</t>
  </si>
  <si>
    <t>7.11.5</t>
  </si>
  <si>
    <t>7.11.6</t>
  </si>
  <si>
    <t>sets</t>
  </si>
  <si>
    <t>Transportation, Storing ,erection and commissioning of  Three (3) way Gang Operated Switch (GOS)</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</si>
</sst>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quot;Yes&quot;;&quot;Yes&quot;;&quot;No&quot;"/>
    <numFmt numFmtId="175" formatCode="&quot;True&quot;;&quot;True&quot;;&quot;False&quot;"/>
    <numFmt numFmtId="176" formatCode="&quot;On&quot;;&quot;On&quot;;&quot;Off&quot;"/>
    <numFmt numFmtId="177" formatCode="[$€-2]\ #,##0.00_);[Red]\([$€-2]\ #,##0.00\)"/>
  </numFmts>
  <fonts count="86">
    <font>
      <sz val="11"/>
      <color theme="1"/>
      <name val="Calibri"/>
      <family val="2"/>
    </font>
    <font>
      <sz val="11"/>
      <color indexed="8"/>
      <name val="Calibri"/>
      <family val="2"/>
    </font>
    <font>
      <b/>
      <vertAlign val="superscript"/>
      <sz val="8"/>
      <color indexed="8"/>
      <name val="Arial"/>
      <family val="2"/>
    </font>
    <font>
      <b/>
      <vertAlign val="superscript"/>
      <sz val="9"/>
      <color indexed="8"/>
      <name val="Calibri"/>
      <family val="2"/>
    </font>
    <font>
      <b/>
      <sz val="10"/>
      <color indexed="8"/>
      <name val="Arial"/>
      <family val="2"/>
    </font>
    <font>
      <b/>
      <sz val="9"/>
      <color indexed="8"/>
      <name val="Arial"/>
      <family val="2"/>
    </font>
    <font>
      <sz val="9"/>
      <color indexed="8"/>
      <name val="Arial"/>
      <family val="2"/>
    </font>
    <font>
      <b/>
      <vertAlign val="superscript"/>
      <sz val="9"/>
      <color indexed="8"/>
      <name val="Arial"/>
      <family val="2"/>
    </font>
    <font>
      <b/>
      <vertAlign val="superscript"/>
      <sz val="10"/>
      <color indexed="8"/>
      <name val="Arial"/>
      <family val="2"/>
    </font>
    <font>
      <sz val="9"/>
      <name val="Arial"/>
      <family val="2"/>
    </font>
    <font>
      <b/>
      <sz val="9"/>
      <name val="Arial"/>
      <family val="2"/>
    </font>
    <font>
      <sz val="8"/>
      <name val="Arial"/>
      <family val="2"/>
    </font>
    <font>
      <b/>
      <sz val="11"/>
      <name val="Arial"/>
      <family val="2"/>
    </font>
    <font>
      <b/>
      <sz val="10"/>
      <name val="Arial"/>
      <family val="2"/>
    </font>
    <font>
      <b/>
      <sz val="8"/>
      <name val="Arial"/>
      <family val="2"/>
    </font>
    <font>
      <b/>
      <vertAlign val="superscript"/>
      <sz val="8"/>
      <name val="Arial"/>
      <family val="2"/>
    </font>
    <font>
      <sz val="10"/>
      <name val="Arial"/>
      <family val="2"/>
    </font>
    <font>
      <b/>
      <vertAlign val="superscript"/>
      <sz val="9"/>
      <name val="Calibri"/>
      <family val="2"/>
    </font>
    <font>
      <b/>
      <vertAlign val="superscrip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10"/>
      <color indexed="8"/>
      <name val="Arial"/>
      <family val="2"/>
    </font>
    <font>
      <sz val="8"/>
      <color indexed="8"/>
      <name val="Arial"/>
      <family val="2"/>
    </font>
    <font>
      <sz val="8"/>
      <color indexed="8"/>
      <name val="Calibri"/>
      <family val="2"/>
    </font>
    <font>
      <b/>
      <sz val="11"/>
      <color indexed="8"/>
      <name val="Arial"/>
      <family val="2"/>
    </font>
    <font>
      <b/>
      <sz val="9"/>
      <color indexed="8"/>
      <name val="Calibri"/>
      <family val="2"/>
    </font>
    <font>
      <sz val="9"/>
      <color indexed="8"/>
      <name val="Calibri"/>
      <family val="2"/>
    </font>
    <font>
      <sz val="12"/>
      <color indexed="8"/>
      <name val="Arial"/>
      <family val="2"/>
    </font>
    <font>
      <sz val="11"/>
      <name val="Calibri"/>
      <family val="2"/>
    </font>
    <font>
      <sz val="9"/>
      <color indexed="10"/>
      <name val="Arial"/>
      <family val="2"/>
    </font>
    <font>
      <sz val="8"/>
      <name val="Calibri"/>
      <family val="2"/>
    </font>
    <font>
      <b/>
      <sz val="9"/>
      <name val="Calibri"/>
      <family val="2"/>
    </font>
    <font>
      <b/>
      <sz val="11"/>
      <name val="Calibri"/>
      <family val="2"/>
    </font>
    <font>
      <sz val="9"/>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00"/>
      <name val="Arial"/>
      <family val="2"/>
    </font>
    <font>
      <sz val="10"/>
      <color theme="1"/>
      <name val="Arial"/>
      <family val="2"/>
    </font>
    <font>
      <b/>
      <sz val="8"/>
      <color theme="1"/>
      <name val="Arial"/>
      <family val="2"/>
    </font>
    <font>
      <sz val="8"/>
      <color theme="1"/>
      <name val="Arial"/>
      <family val="2"/>
    </font>
    <font>
      <sz val="8"/>
      <color theme="1"/>
      <name val="Calibri"/>
      <family val="2"/>
    </font>
    <font>
      <b/>
      <sz val="11"/>
      <color theme="1"/>
      <name val="Arial"/>
      <family val="2"/>
    </font>
    <font>
      <b/>
      <sz val="9"/>
      <color rgb="FF000000"/>
      <name val="Calibri"/>
      <family val="2"/>
    </font>
    <font>
      <b/>
      <sz val="9"/>
      <color theme="1"/>
      <name val="Arial"/>
      <family val="2"/>
    </font>
    <font>
      <sz val="9"/>
      <color theme="1"/>
      <name val="Arial"/>
      <family val="2"/>
    </font>
    <font>
      <sz val="9"/>
      <color theme="1"/>
      <name val="Calibri"/>
      <family val="2"/>
    </font>
    <font>
      <b/>
      <sz val="9"/>
      <color rgb="FF000000"/>
      <name val="Arial"/>
      <family val="2"/>
    </font>
    <font>
      <b/>
      <sz val="10"/>
      <color theme="1"/>
      <name val="Arial"/>
      <family val="2"/>
    </font>
    <font>
      <sz val="12"/>
      <color theme="1"/>
      <name val="Arial"/>
      <family val="2"/>
    </font>
    <font>
      <sz val="9"/>
      <color rgb="FFFF0000"/>
      <name val="Arial"/>
      <family val="2"/>
    </font>
    <font>
      <b/>
      <sz val="9"/>
      <color theme="1"/>
      <name val="Calibri"/>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top style="medium"/>
      <bottom style="medium"/>
    </border>
    <border>
      <left style="medium"/>
      <right style="medium"/>
      <top style="medium"/>
      <bottom style="medium"/>
    </border>
    <border>
      <left/>
      <right style="medium"/>
      <top/>
      <bottom/>
    </border>
    <border>
      <left style="medium"/>
      <right style="medium"/>
      <top/>
      <bottom style="medium"/>
    </border>
    <border>
      <left/>
      <right/>
      <top/>
      <bottom style="medium"/>
    </border>
    <border>
      <left/>
      <right style="medium"/>
      <top style="medium"/>
      <bottom/>
    </border>
    <border>
      <left/>
      <right/>
      <top style="medium"/>
      <bottom style="medium"/>
    </border>
    <border>
      <left/>
      <right style="thick"/>
      <top/>
      <bottom style="thick"/>
    </border>
    <border>
      <left style="medium"/>
      <right style="medium"/>
      <top/>
      <bottom/>
    </border>
    <border>
      <left style="thin"/>
      <right style="thin"/>
      <top style="thin"/>
      <bottom style="thin"/>
    </border>
    <border>
      <left/>
      <right style="thin"/>
      <top style="thin"/>
      <bottom style="thin"/>
    </border>
    <border>
      <left style="thin"/>
      <right style="thin"/>
      <top/>
      <bottom style="thin"/>
    </border>
    <border>
      <left style="medium"/>
      <right style="thick"/>
      <top style="medium"/>
      <bottom style="medium"/>
    </border>
    <border>
      <left/>
      <right style="medium"/>
      <top style="medium"/>
      <bottom style="medium"/>
    </border>
    <border>
      <left style="medium"/>
      <right/>
      <top style="medium"/>
      <bottom/>
    </border>
    <border>
      <left/>
      <right/>
      <top style="medium"/>
      <bottom/>
    </border>
    <border>
      <left style="medium"/>
      <right/>
      <top/>
      <bottom/>
    </border>
    <border>
      <left style="medium"/>
      <right/>
      <top/>
      <bottom style="medium"/>
    </border>
    <border>
      <left/>
      <right style="medium"/>
      <top/>
      <bottom style="medium"/>
    </border>
    <border>
      <left/>
      <right style="medium">
        <color rgb="FF000000"/>
      </right>
      <top/>
      <bottom/>
    </border>
    <border>
      <left/>
      <right style="medium">
        <color rgb="FF000000"/>
      </right>
      <top/>
      <bottom style="medium"/>
    </border>
    <border>
      <left style="medium"/>
      <right style="thick"/>
      <top>
        <color indexed="63"/>
      </top>
      <bottom style="medium"/>
    </border>
    <border>
      <left/>
      <right style="thin"/>
      <top>
        <color indexed="63"/>
      </top>
      <bottom style="thin"/>
    </border>
    <border>
      <left style="thin"/>
      <right style="thin"/>
      <top style="medium"/>
      <bottom style="medium"/>
    </border>
    <border>
      <left style="medium"/>
      <right style="thin"/>
      <top style="medium"/>
      <bottom style="medium"/>
    </border>
    <border>
      <left style="thin"/>
      <right/>
      <top style="medium"/>
      <bottom style="medium"/>
    </border>
    <border>
      <left/>
      <right style="thin"/>
      <top style="medium"/>
      <bottom style="medium"/>
    </border>
    <border>
      <left style="thin"/>
      <right style="medium"/>
      <top style="medium"/>
      <bottom style="medium"/>
    </border>
    <border>
      <left style="medium"/>
      <right style="thin"/>
      <top style="medium"/>
      <bottom>
        <color indexed="63"/>
      </bottom>
    </border>
    <border>
      <left style="thin"/>
      <right/>
      <top style="medium"/>
      <bottom>
        <color indexed="63"/>
      </bottom>
    </border>
    <border>
      <left style="thin"/>
      <right style="thin"/>
      <top style="medium"/>
      <bottom>
        <color indexed="63"/>
      </bottom>
    </border>
    <border>
      <left/>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color indexed="63"/>
      </right>
      <top style="thin"/>
      <bottom style="thin"/>
    </border>
    <border>
      <left/>
      <right/>
      <top/>
      <bottom style="thick"/>
    </border>
    <border>
      <left style="thin"/>
      <right style="medium"/>
      <top style="thin"/>
      <bottom style="thin"/>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top/>
      <bottom/>
    </border>
    <border>
      <left style="medium">
        <color rgb="FF000000"/>
      </left>
      <right/>
      <top/>
      <bottom style="medium">
        <color rgb="FF000000"/>
      </bottom>
    </border>
    <border>
      <left style="medium"/>
      <right style="medium">
        <color rgb="FF000000"/>
      </right>
      <top/>
      <bottom/>
    </border>
    <border>
      <left style="medium"/>
      <right style="medium">
        <color rgb="FF000000"/>
      </right>
      <top/>
      <bottom style="medium"/>
    </border>
    <border>
      <left style="medium">
        <color rgb="FF000000"/>
      </left>
      <right style="medium">
        <color rgb="FF000000"/>
      </right>
      <top/>
      <bottom style="medium"/>
    </border>
    <border>
      <left style="medium">
        <color rgb="FF000000"/>
      </left>
      <right style="medium"/>
      <top/>
      <bottom/>
    </border>
    <border>
      <left style="medium">
        <color rgb="FF000000"/>
      </left>
      <right style="medium"/>
      <top/>
      <bottom style="medium"/>
    </border>
    <border>
      <left style="thin"/>
      <right style="thin"/>
      <top/>
      <bottom/>
    </border>
    <border>
      <left style="thin"/>
      <right/>
      <top style="medium"/>
      <bottom style="thin"/>
    </border>
    <border>
      <left>
        <color indexed="63"/>
      </left>
      <right>
        <color indexed="63"/>
      </right>
      <top style="medium"/>
      <bottom style="thin"/>
    </border>
    <border>
      <left/>
      <right style="thin"/>
      <top style="medium"/>
      <bottom style="thin"/>
    </border>
    <border>
      <left/>
      <right style="thick"/>
      <top style="medium"/>
      <bottom/>
    </border>
    <border>
      <left style="thick"/>
      <right>
        <color indexed="63"/>
      </right>
      <top style="thin"/>
      <bottom style="thick"/>
    </border>
    <border>
      <left>
        <color indexed="63"/>
      </left>
      <right style="thick"/>
      <top style="thin"/>
      <bottom style="thick"/>
    </border>
    <border>
      <left/>
      <right/>
      <top style="thin"/>
      <bottom/>
    </border>
    <border>
      <left/>
      <right style="medium"/>
      <top style="thin"/>
      <bottom/>
    </border>
    <border>
      <left style="thin"/>
      <right>
        <color indexed="63"/>
      </right>
      <top style="thin"/>
      <bottom>
        <color indexed="63"/>
      </bottom>
    </border>
    <border>
      <left/>
      <right style="thin"/>
      <top style="thin"/>
      <bottom>
        <color indexed="63"/>
      </bottom>
    </border>
    <border>
      <left style="medium"/>
      <right style="medium">
        <color rgb="FF000000"/>
      </right>
      <top style="medium"/>
      <bottom/>
    </border>
    <border>
      <left style="medium">
        <color rgb="FF000000"/>
      </left>
      <right style="medium"/>
      <top style="medium"/>
      <bottom/>
    </border>
    <border>
      <left/>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right/>
      <top style="thin"/>
      <bottom style="thin"/>
    </border>
    <border>
      <left style="thin"/>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699">
    <xf numFmtId="0" fontId="0" fillId="0" borderId="0" xfId="0" applyFont="1" applyAlignment="1">
      <alignment/>
    </xf>
    <xf numFmtId="0" fontId="70" fillId="0" borderId="0" xfId="0" applyFont="1" applyAlignment="1">
      <alignment horizontal="center" wrapText="1"/>
    </xf>
    <xf numFmtId="0" fontId="70" fillId="0" borderId="10" xfId="0" applyFont="1" applyBorder="1" applyAlignment="1">
      <alignment horizontal="center" wrapText="1"/>
    </xf>
    <xf numFmtId="0" fontId="70" fillId="0" borderId="11" xfId="0" applyFont="1" applyBorder="1" applyAlignment="1">
      <alignment horizontal="center" wrapText="1"/>
    </xf>
    <xf numFmtId="0" fontId="70" fillId="0" borderId="12" xfId="0" applyFont="1" applyBorder="1" applyAlignment="1">
      <alignment horizontal="center" wrapText="1"/>
    </xf>
    <xf numFmtId="0" fontId="70" fillId="0" borderId="13" xfId="0" applyFont="1" applyBorder="1" applyAlignment="1">
      <alignment horizontal="center" wrapText="1"/>
    </xf>
    <xf numFmtId="0" fontId="71" fillId="0" borderId="14" xfId="0" applyFont="1" applyBorder="1" applyAlignment="1">
      <alignment vertical="top" wrapText="1"/>
    </xf>
    <xf numFmtId="0" fontId="71" fillId="0" borderId="15" xfId="0" applyFont="1" applyBorder="1" applyAlignment="1">
      <alignment vertical="top" wrapText="1"/>
    </xf>
    <xf numFmtId="0" fontId="72" fillId="0" borderId="16" xfId="0" applyFont="1" applyBorder="1" applyAlignment="1">
      <alignment horizontal="center" vertical="top" wrapText="1"/>
    </xf>
    <xf numFmtId="0" fontId="72" fillId="0" borderId="17" xfId="0" applyFont="1" applyBorder="1" applyAlignment="1">
      <alignment horizontal="center" wrapText="1"/>
    </xf>
    <xf numFmtId="0" fontId="72" fillId="0" borderId="12" xfId="0" applyFont="1" applyBorder="1" applyAlignment="1">
      <alignment horizontal="center" wrapText="1"/>
    </xf>
    <xf numFmtId="0" fontId="72" fillId="0" borderId="15" xfId="0" applyFont="1" applyBorder="1" applyAlignment="1">
      <alignment vertical="top" wrapText="1"/>
    </xf>
    <xf numFmtId="0" fontId="72" fillId="0" borderId="18" xfId="0" applyFont="1" applyBorder="1" applyAlignment="1">
      <alignment vertical="top" wrapText="1"/>
    </xf>
    <xf numFmtId="0" fontId="72" fillId="0" borderId="13" xfId="0" applyFont="1" applyBorder="1" applyAlignment="1">
      <alignment horizontal="center" vertical="top" wrapText="1"/>
    </xf>
    <xf numFmtId="0" fontId="71" fillId="0" borderId="0" xfId="0" applyFont="1" applyAlignment="1">
      <alignment vertical="top" wrapText="1"/>
    </xf>
    <xf numFmtId="0" fontId="70" fillId="0" borderId="10" xfId="0" applyFont="1" applyBorder="1" applyAlignment="1">
      <alignment horizontal="center" wrapText="1"/>
    </xf>
    <xf numFmtId="0" fontId="70" fillId="0" borderId="11" xfId="0" applyFont="1" applyBorder="1" applyAlignment="1">
      <alignment horizontal="center" wrapText="1"/>
    </xf>
    <xf numFmtId="0" fontId="73" fillId="0" borderId="13" xfId="0" applyFont="1" applyBorder="1" applyAlignment="1">
      <alignment vertical="top" wrapText="1"/>
    </xf>
    <xf numFmtId="0" fontId="74" fillId="0" borderId="0" xfId="0" applyFont="1" applyAlignment="1">
      <alignment/>
    </xf>
    <xf numFmtId="0" fontId="73" fillId="0" borderId="19" xfId="0" applyFont="1" applyBorder="1" applyAlignment="1">
      <alignment vertical="top" wrapText="1"/>
    </xf>
    <xf numFmtId="0" fontId="72" fillId="0" borderId="20" xfId="0" applyFont="1" applyBorder="1" applyAlignment="1">
      <alignment horizontal="center" wrapText="1"/>
    </xf>
    <xf numFmtId="0" fontId="73" fillId="0" borderId="20" xfId="0" applyFont="1" applyBorder="1" applyAlignment="1">
      <alignment vertical="top" wrapText="1"/>
    </xf>
    <xf numFmtId="0" fontId="0" fillId="0" borderId="20" xfId="0" applyBorder="1" applyAlignment="1">
      <alignment/>
    </xf>
    <xf numFmtId="0" fontId="71" fillId="0" borderId="20" xfId="0" applyFont="1" applyBorder="1" applyAlignment="1">
      <alignment vertical="top" wrapText="1"/>
    </xf>
    <xf numFmtId="0" fontId="0" fillId="0" borderId="20" xfId="0" applyFill="1" applyBorder="1" applyAlignment="1">
      <alignment horizontal="center" wrapText="1"/>
    </xf>
    <xf numFmtId="0" fontId="0" fillId="0" borderId="20" xfId="0" applyBorder="1" applyAlignment="1">
      <alignment wrapText="1"/>
    </xf>
    <xf numFmtId="0" fontId="72" fillId="0" borderId="20" xfId="0" applyFont="1" applyBorder="1" applyAlignment="1">
      <alignment horizontal="center" vertical="top" wrapText="1"/>
    </xf>
    <xf numFmtId="0" fontId="74" fillId="0" borderId="20" xfId="0" applyFont="1" applyBorder="1" applyAlignment="1">
      <alignment/>
    </xf>
    <xf numFmtId="0" fontId="0" fillId="0" borderId="21" xfId="0" applyFill="1" applyBorder="1" applyAlignment="1">
      <alignment horizontal="center" wrapText="1"/>
    </xf>
    <xf numFmtId="0" fontId="72" fillId="0" borderId="22" xfId="0" applyFont="1" applyBorder="1" applyAlignment="1">
      <alignment vertical="top" wrapText="1"/>
    </xf>
    <xf numFmtId="0" fontId="72" fillId="0" borderId="19" xfId="0" applyFont="1" applyBorder="1" applyAlignment="1">
      <alignment horizontal="center" vertical="top" wrapText="1"/>
    </xf>
    <xf numFmtId="0" fontId="0" fillId="0" borderId="0" xfId="0" applyFill="1" applyAlignment="1">
      <alignment/>
    </xf>
    <xf numFmtId="0" fontId="72" fillId="0" borderId="23" xfId="0" applyFont="1" applyBorder="1" applyAlignment="1">
      <alignment vertical="top" wrapText="1"/>
    </xf>
    <xf numFmtId="0" fontId="72" fillId="0" borderId="24" xfId="0" applyFont="1" applyBorder="1" applyAlignment="1">
      <alignment vertical="top" wrapText="1"/>
    </xf>
    <xf numFmtId="0" fontId="75" fillId="0" borderId="0" xfId="0" applyFont="1" applyFill="1" applyBorder="1" applyAlignment="1">
      <alignment vertical="center"/>
    </xf>
    <xf numFmtId="0" fontId="71" fillId="0" borderId="0" xfId="0" applyFont="1" applyBorder="1" applyAlignment="1">
      <alignment vertical="top" wrapText="1"/>
    </xf>
    <xf numFmtId="0" fontId="71" fillId="0" borderId="0" xfId="0" applyFont="1" applyAlignment="1">
      <alignment vertical="top" wrapText="1"/>
    </xf>
    <xf numFmtId="0" fontId="73" fillId="0" borderId="0" xfId="0" applyFont="1" applyAlignment="1">
      <alignment horizontal="right" vertical="top" wrapText="1"/>
    </xf>
    <xf numFmtId="0" fontId="72" fillId="0" borderId="0" xfId="0" applyFont="1" applyAlignment="1">
      <alignment vertical="top" wrapText="1"/>
    </xf>
    <xf numFmtId="0" fontId="72" fillId="0" borderId="20" xfId="0" applyFont="1" applyBorder="1" applyAlignment="1">
      <alignment vertical="top" wrapText="1"/>
    </xf>
    <xf numFmtId="0" fontId="71" fillId="0" borderId="12" xfId="0" applyFont="1" applyBorder="1" applyAlignment="1">
      <alignment vertical="top" wrapText="1"/>
    </xf>
    <xf numFmtId="0" fontId="71" fillId="0" borderId="21" xfId="0" applyFont="1" applyBorder="1" applyAlignment="1">
      <alignment vertical="top" wrapText="1"/>
    </xf>
    <xf numFmtId="0" fontId="73" fillId="0" borderId="25" xfId="0" applyFont="1" applyBorder="1" applyAlignment="1">
      <alignment vertical="top" wrapText="1"/>
    </xf>
    <xf numFmtId="0" fontId="73" fillId="0" borderId="26" xfId="0" applyFont="1" applyBorder="1" applyAlignment="1">
      <alignment vertical="top" wrapText="1"/>
    </xf>
    <xf numFmtId="0" fontId="73" fillId="0" borderId="16" xfId="0" applyFont="1" applyBorder="1" applyAlignment="1">
      <alignment vertical="top" wrapText="1"/>
    </xf>
    <xf numFmtId="0" fontId="73" fillId="0" borderId="27" xfId="0" applyFont="1" applyBorder="1" applyAlignment="1">
      <alignment vertical="top" wrapText="1"/>
    </xf>
    <xf numFmtId="0" fontId="73" fillId="0" borderId="0" xfId="0" applyFont="1" applyBorder="1" applyAlignment="1">
      <alignment vertical="top" wrapText="1"/>
    </xf>
    <xf numFmtId="0" fontId="73" fillId="0" borderId="14" xfId="0" applyFont="1" applyBorder="1" applyAlignment="1">
      <alignment vertical="top" wrapText="1"/>
    </xf>
    <xf numFmtId="0" fontId="73" fillId="0" borderId="28" xfId="0" applyFont="1" applyBorder="1" applyAlignment="1">
      <alignment vertical="top" wrapText="1"/>
    </xf>
    <xf numFmtId="0" fontId="73" fillId="0" borderId="15" xfId="0" applyFont="1" applyBorder="1" applyAlignment="1">
      <alignment vertical="top" wrapText="1"/>
    </xf>
    <xf numFmtId="0" fontId="73" fillId="0" borderId="29" xfId="0" applyFont="1" applyBorder="1" applyAlignment="1">
      <alignment vertical="top" wrapText="1"/>
    </xf>
    <xf numFmtId="0" fontId="76" fillId="0" borderId="30" xfId="0" applyFont="1" applyFill="1" applyBorder="1" applyAlignment="1">
      <alignment horizontal="center" wrapText="1"/>
    </xf>
    <xf numFmtId="0" fontId="76" fillId="0" borderId="31" xfId="0" applyFont="1" applyFill="1" applyBorder="1" applyAlignment="1">
      <alignment horizontal="center" wrapText="1"/>
    </xf>
    <xf numFmtId="0" fontId="70" fillId="0" borderId="21" xfId="0" applyFont="1" applyBorder="1" applyAlignment="1">
      <alignment vertical="top" wrapText="1"/>
    </xf>
    <xf numFmtId="0" fontId="75" fillId="0" borderId="0" xfId="0" applyFont="1" applyFill="1" applyAlignment="1">
      <alignment vertical="center"/>
    </xf>
    <xf numFmtId="0" fontId="72" fillId="0" borderId="21" xfId="0" applyFont="1" applyBorder="1" applyAlignment="1">
      <alignment vertical="top" wrapText="1"/>
    </xf>
    <xf numFmtId="0" fontId="71" fillId="0" borderId="22" xfId="0" applyFont="1" applyBorder="1" applyAlignment="1">
      <alignment vertical="top" wrapText="1"/>
    </xf>
    <xf numFmtId="0" fontId="72" fillId="0" borderId="32" xfId="0" applyFont="1" applyBorder="1" applyAlignment="1">
      <alignment vertical="top" wrapText="1"/>
    </xf>
    <xf numFmtId="0" fontId="72" fillId="0" borderId="29" xfId="0" applyFont="1" applyBorder="1" applyAlignment="1">
      <alignment vertical="top" wrapText="1"/>
    </xf>
    <xf numFmtId="0" fontId="72" fillId="0" borderId="33" xfId="0" applyFont="1" applyBorder="1" applyAlignment="1">
      <alignment vertical="top" wrapText="1"/>
    </xf>
    <xf numFmtId="0" fontId="72" fillId="0" borderId="26" xfId="0" applyFont="1" applyBorder="1" applyAlignment="1">
      <alignment horizontal="center" wrapText="1"/>
    </xf>
    <xf numFmtId="0" fontId="72" fillId="0" borderId="11" xfId="0" applyFont="1" applyBorder="1" applyAlignment="1">
      <alignment horizontal="center" wrapText="1"/>
    </xf>
    <xf numFmtId="0" fontId="71" fillId="0" borderId="20" xfId="0" applyFont="1" applyBorder="1" applyAlignment="1">
      <alignment vertical="top" wrapText="1"/>
    </xf>
    <xf numFmtId="0" fontId="72" fillId="0" borderId="20" xfId="0" applyFont="1" applyBorder="1" applyAlignment="1">
      <alignment horizontal="center" wrapText="1"/>
    </xf>
    <xf numFmtId="0" fontId="72" fillId="0" borderId="12" xfId="0" applyFont="1" applyFill="1" applyBorder="1" applyAlignment="1">
      <alignment horizontal="center" wrapText="1"/>
    </xf>
    <xf numFmtId="0" fontId="72" fillId="0" borderId="11" xfId="0" applyFont="1" applyFill="1" applyBorder="1" applyAlignment="1">
      <alignment horizontal="center" wrapText="1"/>
    </xf>
    <xf numFmtId="0" fontId="72" fillId="0" borderId="34" xfId="0" applyFont="1" applyFill="1" applyBorder="1" applyAlignment="1">
      <alignment horizontal="center" wrapText="1"/>
    </xf>
    <xf numFmtId="0" fontId="72" fillId="0" borderId="24" xfId="0" applyFont="1" applyFill="1" applyBorder="1" applyAlignment="1">
      <alignment horizontal="center" wrapText="1"/>
    </xf>
    <xf numFmtId="0" fontId="72" fillId="0" borderId="24" xfId="0" applyFont="1" applyFill="1" applyBorder="1" applyAlignment="1">
      <alignment horizontal="center" vertical="center" wrapText="1"/>
    </xf>
    <xf numFmtId="0" fontId="68" fillId="0" borderId="35" xfId="0" applyFont="1" applyFill="1" applyBorder="1" applyAlignment="1">
      <alignment horizontal="center" vertical="center" wrapText="1"/>
    </xf>
    <xf numFmtId="0" fontId="68" fillId="0" borderId="36" xfId="0" applyFont="1" applyFill="1" applyBorder="1" applyAlignment="1">
      <alignment horizontal="center" vertical="center" wrapText="1"/>
    </xf>
    <xf numFmtId="0" fontId="68" fillId="0" borderId="34" xfId="0" applyFont="1" applyFill="1" applyBorder="1" applyAlignment="1">
      <alignment horizontal="center" vertical="center"/>
    </xf>
    <xf numFmtId="0" fontId="68" fillId="0" borderId="37" xfId="0" applyFont="1" applyFill="1" applyBorder="1" applyAlignment="1">
      <alignment horizontal="center" vertical="center" wrapText="1"/>
    </xf>
    <xf numFmtId="0" fontId="68" fillId="0" borderId="34" xfId="0" applyFont="1" applyFill="1" applyBorder="1" applyAlignment="1">
      <alignment horizontal="center" vertical="center" wrapText="1"/>
    </xf>
    <xf numFmtId="0" fontId="68" fillId="0" borderId="38" xfId="0" applyFont="1" applyFill="1" applyBorder="1" applyAlignment="1">
      <alignment horizontal="center" vertical="center" wrapText="1"/>
    </xf>
    <xf numFmtId="0" fontId="72" fillId="0" borderId="24" xfId="0" applyFont="1" applyBorder="1" applyAlignment="1">
      <alignment horizontal="center" vertical="top" wrapText="1"/>
    </xf>
    <xf numFmtId="0" fontId="68" fillId="0" borderId="39" xfId="0" applyFont="1" applyFill="1" applyBorder="1" applyAlignment="1">
      <alignment horizontal="center" vertical="center" wrapText="1"/>
    </xf>
    <xf numFmtId="0" fontId="68" fillId="0" borderId="40" xfId="0" applyFont="1" applyFill="1" applyBorder="1" applyAlignment="1">
      <alignment horizontal="center" vertical="center" wrapText="1"/>
    </xf>
    <xf numFmtId="0" fontId="68" fillId="0" borderId="41" xfId="0" applyFont="1" applyFill="1" applyBorder="1" applyAlignment="1">
      <alignment horizontal="center" vertical="center"/>
    </xf>
    <xf numFmtId="0" fontId="68" fillId="0" borderId="42" xfId="0" applyFont="1" applyFill="1" applyBorder="1" applyAlignment="1">
      <alignment horizontal="center" vertical="center" wrapText="1"/>
    </xf>
    <xf numFmtId="0" fontId="68" fillId="0" borderId="41" xfId="0" applyFont="1" applyFill="1" applyBorder="1" applyAlignment="1">
      <alignment horizontal="center" vertical="center" wrapText="1"/>
    </xf>
    <xf numFmtId="0" fontId="72" fillId="0" borderId="10" xfId="0" applyFont="1" applyFill="1" applyBorder="1" applyAlignment="1">
      <alignment horizontal="center" wrapText="1"/>
    </xf>
    <xf numFmtId="0" fontId="72" fillId="0" borderId="25" xfId="0" applyFont="1" applyFill="1" applyBorder="1" applyAlignment="1">
      <alignment horizontal="center" wrapText="1"/>
    </xf>
    <xf numFmtId="0" fontId="72" fillId="0" borderId="41" xfId="0" applyFont="1" applyFill="1" applyBorder="1" applyAlignment="1">
      <alignment horizontal="center" wrapText="1"/>
    </xf>
    <xf numFmtId="0" fontId="72" fillId="0" borderId="16" xfId="0" applyFont="1" applyFill="1" applyBorder="1" applyAlignment="1">
      <alignment horizontal="center" wrapText="1"/>
    </xf>
    <xf numFmtId="0" fontId="72" fillId="0" borderId="16" xfId="0" applyFont="1" applyFill="1" applyBorder="1" applyAlignment="1">
      <alignment horizontal="center" vertical="center" wrapText="1"/>
    </xf>
    <xf numFmtId="0" fontId="68" fillId="0" borderId="43" xfId="0" applyFont="1" applyFill="1" applyBorder="1" applyAlignment="1">
      <alignment horizontal="center" vertical="center" wrapText="1"/>
    </xf>
    <xf numFmtId="0" fontId="73" fillId="0" borderId="0" xfId="0" applyFont="1" applyBorder="1" applyAlignment="1">
      <alignment horizontal="center" vertical="center" wrapText="1"/>
    </xf>
    <xf numFmtId="0" fontId="71" fillId="0" borderId="33" xfId="0" applyFont="1" applyBorder="1" applyAlignment="1">
      <alignment vertical="top" wrapText="1"/>
    </xf>
    <xf numFmtId="0" fontId="70" fillId="0" borderId="14" xfId="0" applyFont="1" applyBorder="1" applyAlignment="1">
      <alignment vertical="top" wrapText="1"/>
    </xf>
    <xf numFmtId="0" fontId="70" fillId="0" borderId="33" xfId="0" applyFont="1" applyBorder="1" applyAlignment="1">
      <alignment vertical="top" wrapText="1"/>
    </xf>
    <xf numFmtId="0" fontId="0" fillId="0" borderId="22" xfId="0" applyBorder="1" applyAlignment="1">
      <alignment/>
    </xf>
    <xf numFmtId="0" fontId="72" fillId="0" borderId="24" xfId="0" applyFont="1" applyBorder="1" applyAlignment="1">
      <alignment horizontal="center" vertical="center" wrapText="1"/>
    </xf>
    <xf numFmtId="0" fontId="73" fillId="0" borderId="0" xfId="0" applyFont="1" applyAlignment="1">
      <alignment horizontal="center" vertical="center" wrapText="1"/>
    </xf>
    <xf numFmtId="0" fontId="73" fillId="0" borderId="26" xfId="0" applyFont="1" applyBorder="1" applyAlignment="1">
      <alignment horizontal="center" vertical="center" wrapText="1"/>
    </xf>
    <xf numFmtId="0" fontId="73" fillId="0" borderId="15" xfId="0" applyFont="1" applyBorder="1" applyAlignment="1">
      <alignment horizontal="center" vertical="center" wrapText="1"/>
    </xf>
    <xf numFmtId="0" fontId="72" fillId="0" borderId="0" xfId="0" applyFont="1" applyAlignment="1">
      <alignment horizontal="center" vertical="center" wrapText="1"/>
    </xf>
    <xf numFmtId="0" fontId="72" fillId="0" borderId="15" xfId="0" applyFont="1" applyBorder="1" applyAlignment="1">
      <alignment horizontal="center" vertical="center" wrapText="1"/>
    </xf>
    <xf numFmtId="0" fontId="0" fillId="0" borderId="0" xfId="0" applyAlignment="1">
      <alignment horizontal="center" vertical="center"/>
    </xf>
    <xf numFmtId="0" fontId="77" fillId="0" borderId="20" xfId="0" applyFont="1" applyBorder="1" applyAlignment="1">
      <alignment horizontal="center" wrapText="1"/>
    </xf>
    <xf numFmtId="0" fontId="77" fillId="0" borderId="20" xfId="0" applyFont="1" applyBorder="1" applyAlignment="1">
      <alignment horizontal="left" wrapText="1"/>
    </xf>
    <xf numFmtId="0" fontId="77" fillId="0" borderId="20" xfId="0" applyFont="1" applyBorder="1" applyAlignment="1">
      <alignment horizontal="center" vertical="center" wrapText="1"/>
    </xf>
    <xf numFmtId="0" fontId="78" fillId="0" borderId="20" xfId="0" applyFont="1" applyBorder="1" applyAlignment="1">
      <alignment horizontal="center" vertical="center" wrapText="1"/>
    </xf>
    <xf numFmtId="0" fontId="78" fillId="0" borderId="20" xfId="0" applyFont="1" applyBorder="1" applyAlignment="1">
      <alignment horizontal="left" vertical="center" wrapText="1"/>
    </xf>
    <xf numFmtId="0" fontId="78" fillId="0" borderId="20" xfId="0" applyFont="1" applyBorder="1" applyAlignment="1">
      <alignment vertical="top" wrapText="1"/>
    </xf>
    <xf numFmtId="0" fontId="78" fillId="0" borderId="44" xfId="0" applyFont="1" applyBorder="1" applyAlignment="1">
      <alignment horizontal="left" vertical="center" wrapText="1"/>
    </xf>
    <xf numFmtId="0" fontId="79" fillId="0" borderId="0" xfId="0" applyFont="1" applyAlignment="1">
      <alignment/>
    </xf>
    <xf numFmtId="0" fontId="79" fillId="0" borderId="20" xfId="0" applyFont="1" applyBorder="1" applyAlignment="1">
      <alignment/>
    </xf>
    <xf numFmtId="0" fontId="78" fillId="0" borderId="12" xfId="0" applyFont="1" applyBorder="1" applyAlignment="1">
      <alignment vertical="top" wrapText="1"/>
    </xf>
    <xf numFmtId="0" fontId="78" fillId="0" borderId="0" xfId="0" applyFont="1" applyAlignment="1">
      <alignment vertical="top" wrapText="1"/>
    </xf>
    <xf numFmtId="0" fontId="78" fillId="0" borderId="15" xfId="0" applyFont="1" applyBorder="1" applyAlignment="1">
      <alignment vertical="top" wrapText="1"/>
    </xf>
    <xf numFmtId="0" fontId="78" fillId="0" borderId="0" xfId="0" applyFont="1" applyAlignment="1">
      <alignment horizontal="right" vertical="top" wrapText="1"/>
    </xf>
    <xf numFmtId="0" fontId="78" fillId="0" borderId="0" xfId="0" applyFont="1" applyBorder="1" applyAlignment="1">
      <alignment vertical="top" wrapText="1"/>
    </xf>
    <xf numFmtId="0" fontId="80" fillId="0" borderId="12" xfId="0" applyFont="1" applyBorder="1" applyAlignment="1">
      <alignment horizontal="center" wrapText="1"/>
    </xf>
    <xf numFmtId="0" fontId="78" fillId="0" borderId="19" xfId="0" applyFont="1" applyBorder="1" applyAlignment="1">
      <alignment vertical="top" wrapText="1"/>
    </xf>
    <xf numFmtId="0" fontId="78" fillId="0" borderId="25" xfId="0" applyFont="1" applyBorder="1" applyAlignment="1">
      <alignment vertical="top" wrapText="1"/>
    </xf>
    <xf numFmtId="0" fontId="78" fillId="0" borderId="26" xfId="0" applyFont="1" applyBorder="1" applyAlignment="1">
      <alignment vertical="top" wrapText="1"/>
    </xf>
    <xf numFmtId="0" fontId="78" fillId="0" borderId="16" xfId="0" applyFont="1" applyBorder="1" applyAlignment="1">
      <alignment vertical="top" wrapText="1"/>
    </xf>
    <xf numFmtId="0" fontId="78" fillId="0" borderId="27" xfId="0" applyFont="1" applyBorder="1" applyAlignment="1">
      <alignment vertical="top" wrapText="1"/>
    </xf>
    <xf numFmtId="0" fontId="78" fillId="0" borderId="13" xfId="0" applyFont="1" applyBorder="1" applyAlignment="1">
      <alignment vertical="top" wrapText="1"/>
    </xf>
    <xf numFmtId="0" fontId="78" fillId="0" borderId="14" xfId="0" applyFont="1" applyBorder="1" applyAlignment="1">
      <alignment vertical="top" wrapText="1"/>
    </xf>
    <xf numFmtId="0" fontId="78" fillId="0" borderId="28" xfId="0" applyFont="1" applyBorder="1" applyAlignment="1">
      <alignment vertical="top" wrapText="1"/>
    </xf>
    <xf numFmtId="0" fontId="78" fillId="0" borderId="29" xfId="0" applyFont="1" applyBorder="1" applyAlignment="1">
      <alignment vertical="top" wrapText="1"/>
    </xf>
    <xf numFmtId="0" fontId="77" fillId="0" borderId="45" xfId="0" applyFont="1" applyBorder="1" applyAlignment="1">
      <alignment horizontal="center" wrapText="1"/>
    </xf>
    <xf numFmtId="0" fontId="80" fillId="0" borderId="14" xfId="0" applyFont="1" applyBorder="1" applyAlignment="1">
      <alignment vertical="top" wrapText="1"/>
    </xf>
    <xf numFmtId="0" fontId="80" fillId="0" borderId="21" xfId="0" applyFont="1" applyBorder="1" applyAlignment="1">
      <alignment vertical="top" wrapText="1"/>
    </xf>
    <xf numFmtId="0" fontId="79" fillId="0" borderId="0" xfId="0" applyFont="1" applyFill="1" applyAlignment="1">
      <alignment/>
    </xf>
    <xf numFmtId="0" fontId="79" fillId="0" borderId="20" xfId="0" applyFont="1" applyFill="1" applyBorder="1" applyAlignment="1">
      <alignment horizontal="center" wrapText="1"/>
    </xf>
    <xf numFmtId="0" fontId="79" fillId="0" borderId="20" xfId="0" applyFont="1" applyBorder="1" applyAlignment="1">
      <alignment wrapText="1"/>
    </xf>
    <xf numFmtId="0" fontId="77" fillId="0" borderId="0" xfId="0" applyFont="1" applyAlignment="1">
      <alignment vertical="top" wrapText="1"/>
    </xf>
    <xf numFmtId="0" fontId="77" fillId="0" borderId="15" xfId="0" applyFont="1" applyBorder="1" applyAlignment="1">
      <alignment vertical="top" wrapText="1"/>
    </xf>
    <xf numFmtId="0" fontId="77" fillId="0" borderId="0" xfId="0" applyFont="1" applyFill="1" applyAlignment="1">
      <alignment vertical="center"/>
    </xf>
    <xf numFmtId="0" fontId="77" fillId="0" borderId="0" xfId="0" applyFont="1" applyFill="1" applyBorder="1" applyAlignment="1">
      <alignment vertical="center"/>
    </xf>
    <xf numFmtId="0" fontId="77" fillId="0" borderId="18" xfId="0" applyFont="1" applyBorder="1" applyAlignment="1">
      <alignment vertical="top" wrapText="1"/>
    </xf>
    <xf numFmtId="0" fontId="81" fillId="0" borderId="19" xfId="0" applyFont="1" applyBorder="1" applyAlignment="1">
      <alignment horizontal="center" vertical="top" wrapText="1"/>
    </xf>
    <xf numFmtId="0" fontId="81" fillId="0" borderId="13" xfId="0" applyFont="1" applyBorder="1" applyAlignment="1">
      <alignment horizontal="center" vertical="top" wrapText="1"/>
    </xf>
    <xf numFmtId="0" fontId="81" fillId="0" borderId="17" xfId="0" applyFont="1" applyBorder="1" applyAlignment="1">
      <alignment horizontal="center" wrapText="1"/>
    </xf>
    <xf numFmtId="0" fontId="81" fillId="0" borderId="12" xfId="0" applyFont="1" applyBorder="1" applyAlignment="1">
      <alignment horizontal="center" wrapText="1"/>
    </xf>
    <xf numFmtId="0" fontId="77" fillId="0" borderId="12"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24" xfId="0" applyFont="1" applyBorder="1" applyAlignment="1">
      <alignment horizontal="center" vertical="center" wrapText="1"/>
    </xf>
    <xf numFmtId="0" fontId="77" fillId="0" borderId="17" xfId="0" applyFont="1" applyBorder="1" applyAlignment="1">
      <alignment horizontal="center" vertical="center" wrapText="1"/>
    </xf>
    <xf numFmtId="0" fontId="80" fillId="0" borderId="30" xfId="0" applyFont="1" applyFill="1" applyBorder="1" applyAlignment="1">
      <alignment horizontal="center" wrapText="1"/>
    </xf>
    <xf numFmtId="0" fontId="80" fillId="0" borderId="31" xfId="0" applyFont="1" applyFill="1" applyBorder="1" applyAlignment="1">
      <alignment horizontal="center" wrapText="1"/>
    </xf>
    <xf numFmtId="0" fontId="77" fillId="0" borderId="39" xfId="0" applyFont="1" applyFill="1" applyBorder="1" applyAlignment="1">
      <alignment horizontal="center" vertical="center" wrapText="1"/>
    </xf>
    <xf numFmtId="0" fontId="77" fillId="0" borderId="40" xfId="0" applyFont="1" applyFill="1" applyBorder="1" applyAlignment="1">
      <alignment horizontal="center" vertical="center" wrapText="1"/>
    </xf>
    <xf numFmtId="0" fontId="77" fillId="0" borderId="41" xfId="0" applyFont="1" applyFill="1" applyBorder="1" applyAlignment="1">
      <alignment horizontal="center" vertical="center"/>
    </xf>
    <xf numFmtId="0" fontId="77" fillId="0" borderId="42" xfId="0" applyFont="1" applyFill="1" applyBorder="1" applyAlignment="1">
      <alignment horizontal="center" vertical="center" wrapText="1"/>
    </xf>
    <xf numFmtId="0" fontId="77" fillId="0" borderId="41" xfId="0" applyFont="1" applyFill="1" applyBorder="1" applyAlignment="1">
      <alignment horizontal="center" vertical="center" wrapText="1"/>
    </xf>
    <xf numFmtId="0" fontId="77" fillId="0" borderId="20" xfId="0" applyFont="1" applyFill="1" applyBorder="1" applyAlignment="1">
      <alignment horizontal="center" vertical="center" wrapText="1"/>
    </xf>
    <xf numFmtId="0" fontId="73" fillId="0" borderId="0" xfId="0" applyFont="1" applyAlignment="1">
      <alignment horizontal="right" vertical="top" wrapText="1"/>
    </xf>
    <xf numFmtId="0" fontId="72" fillId="0" borderId="0" xfId="0" applyFont="1" applyAlignment="1">
      <alignment vertical="top" wrapText="1"/>
    </xf>
    <xf numFmtId="0" fontId="72" fillId="0" borderId="11" xfId="0" applyFont="1" applyBorder="1" applyAlignment="1">
      <alignment horizontal="center" wrapText="1"/>
    </xf>
    <xf numFmtId="0" fontId="72" fillId="0" borderId="24" xfId="0" applyFont="1" applyBorder="1" applyAlignment="1">
      <alignment horizontal="center" wrapText="1"/>
    </xf>
    <xf numFmtId="0" fontId="72" fillId="0" borderId="20" xfId="0" applyFont="1" applyBorder="1" applyAlignment="1">
      <alignment horizontal="center" vertical="center" wrapText="1"/>
    </xf>
    <xf numFmtId="0" fontId="77" fillId="0" borderId="0" xfId="0" applyFont="1" applyAlignment="1">
      <alignment vertical="top" wrapText="1"/>
    </xf>
    <xf numFmtId="0" fontId="73" fillId="0" borderId="0" xfId="0" applyFont="1" applyAlignment="1">
      <alignment horizontal="right" vertical="top" wrapText="1"/>
    </xf>
    <xf numFmtId="0" fontId="72" fillId="0" borderId="10" xfId="0" applyFont="1" applyBorder="1" applyAlignment="1">
      <alignment horizontal="center" wrapText="1"/>
    </xf>
    <xf numFmtId="0" fontId="72" fillId="0" borderId="0" xfId="0" applyFont="1" applyAlignment="1">
      <alignment vertical="top" wrapText="1"/>
    </xf>
    <xf numFmtId="0" fontId="0" fillId="0" borderId="0" xfId="0" applyFill="1" applyAlignment="1">
      <alignment horizontal="center"/>
    </xf>
    <xf numFmtId="0" fontId="70" fillId="0" borderId="11" xfId="0" applyFont="1" applyFill="1" applyBorder="1" applyAlignment="1">
      <alignment horizontal="center" wrapText="1"/>
    </xf>
    <xf numFmtId="0" fontId="70" fillId="0" borderId="12" xfId="0" applyFont="1" applyFill="1" applyBorder="1" applyAlignment="1">
      <alignment horizontal="center" wrapText="1"/>
    </xf>
    <xf numFmtId="0" fontId="70" fillId="0" borderId="0" xfId="0" applyFont="1" applyFill="1" applyAlignment="1">
      <alignment horizontal="center" wrapText="1"/>
    </xf>
    <xf numFmtId="0" fontId="70" fillId="0" borderId="10" xfId="0" applyFont="1" applyFill="1" applyBorder="1" applyAlignment="1">
      <alignment horizontal="center" wrapText="1"/>
    </xf>
    <xf numFmtId="0" fontId="70" fillId="0" borderId="13" xfId="0" applyFont="1" applyFill="1" applyBorder="1" applyAlignment="1">
      <alignment horizontal="center" wrapText="1"/>
    </xf>
    <xf numFmtId="0" fontId="72" fillId="0" borderId="20" xfId="0" applyFont="1" applyFill="1" applyBorder="1" applyAlignment="1">
      <alignment horizontal="center" vertical="center" wrapText="1"/>
    </xf>
    <xf numFmtId="0" fontId="4" fillId="0" borderId="20" xfId="0" applyFont="1" applyFill="1" applyBorder="1" applyAlignment="1">
      <alignment vertical="center" wrapText="1"/>
    </xf>
    <xf numFmtId="0" fontId="72" fillId="0" borderId="20" xfId="0" applyFont="1" applyFill="1" applyBorder="1" applyAlignment="1">
      <alignment horizontal="center" wrapText="1"/>
    </xf>
    <xf numFmtId="0" fontId="71" fillId="0" borderId="20" xfId="0" applyFont="1" applyFill="1" applyBorder="1" applyAlignment="1">
      <alignment horizontal="center" vertical="center" wrapText="1"/>
    </xf>
    <xf numFmtId="0" fontId="71" fillId="0" borderId="20" xfId="0" applyFont="1" applyFill="1" applyBorder="1" applyAlignment="1">
      <alignment vertical="top" wrapText="1"/>
    </xf>
    <xf numFmtId="0" fontId="82" fillId="0" borderId="2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1" fillId="0" borderId="0" xfId="0" applyFont="1" applyFill="1" applyAlignment="1">
      <alignment vertical="top" wrapText="1"/>
    </xf>
    <xf numFmtId="0" fontId="71" fillId="0" borderId="15" xfId="0" applyFont="1" applyFill="1" applyBorder="1" applyAlignment="1">
      <alignment vertical="top" wrapText="1"/>
    </xf>
    <xf numFmtId="0" fontId="0" fillId="0" borderId="0" xfId="0" applyFill="1" applyAlignment="1">
      <alignment horizontal="center" vertical="center"/>
    </xf>
    <xf numFmtId="0" fontId="0" fillId="0" borderId="20" xfId="0" applyFill="1" applyBorder="1" applyAlignment="1">
      <alignment/>
    </xf>
    <xf numFmtId="0" fontId="70" fillId="0" borderId="12" xfId="0" applyFont="1" applyBorder="1" applyAlignment="1">
      <alignment vertical="top" wrapText="1"/>
    </xf>
    <xf numFmtId="0" fontId="73" fillId="0" borderId="0" xfId="0" applyFont="1" applyFill="1" applyAlignment="1">
      <alignment horizontal="right" vertical="top" wrapText="1"/>
    </xf>
    <xf numFmtId="0" fontId="72" fillId="0" borderId="20" xfId="0" applyFont="1" applyFill="1" applyBorder="1" applyAlignment="1">
      <alignment vertical="top" wrapText="1"/>
    </xf>
    <xf numFmtId="0" fontId="71" fillId="0" borderId="22" xfId="0" applyFont="1" applyFill="1" applyBorder="1" applyAlignment="1">
      <alignment vertical="top" wrapText="1"/>
    </xf>
    <xf numFmtId="0" fontId="72" fillId="0" borderId="14" xfId="0" applyFont="1" applyBorder="1" applyAlignment="1">
      <alignment vertical="top" wrapText="1"/>
    </xf>
    <xf numFmtId="0" fontId="70" fillId="0" borderId="10" xfId="0" applyFont="1" applyBorder="1" applyAlignment="1">
      <alignment horizontal="center" wrapText="1"/>
    </xf>
    <xf numFmtId="0" fontId="70" fillId="0" borderId="11" xfId="0" applyFont="1" applyBorder="1" applyAlignment="1">
      <alignment horizontal="center" wrapText="1"/>
    </xf>
    <xf numFmtId="0" fontId="73" fillId="0" borderId="0" xfId="0" applyFont="1" applyAlignment="1">
      <alignment horizontal="right" vertical="top" wrapText="1"/>
    </xf>
    <xf numFmtId="0" fontId="72" fillId="0" borderId="0" xfId="0" applyFont="1" applyAlignment="1">
      <alignment vertical="top" wrapText="1"/>
    </xf>
    <xf numFmtId="0" fontId="71" fillId="0" borderId="0" xfId="0" applyFont="1" applyAlignment="1">
      <alignment vertical="top" wrapText="1"/>
    </xf>
    <xf numFmtId="0" fontId="72" fillId="0" borderId="11" xfId="0" applyFont="1" applyBorder="1" applyAlignment="1">
      <alignment horizontal="center" wrapText="1"/>
    </xf>
    <xf numFmtId="0" fontId="72" fillId="0" borderId="24" xfId="0" applyFont="1" applyBorder="1" applyAlignment="1">
      <alignment horizontal="center" wrapText="1"/>
    </xf>
    <xf numFmtId="0" fontId="72" fillId="0" borderId="20" xfId="0" applyFont="1" applyBorder="1" applyAlignment="1">
      <alignment horizontal="center" vertical="center" wrapText="1"/>
    </xf>
    <xf numFmtId="0" fontId="72" fillId="0" borderId="20" xfId="0" applyFont="1" applyBorder="1" applyAlignment="1">
      <alignment horizontal="center" wrapText="1"/>
    </xf>
    <xf numFmtId="0" fontId="5" fillId="0" borderId="20" xfId="0" applyFont="1" applyFill="1" applyBorder="1" applyAlignment="1">
      <alignment horizontal="center" vertical="center" wrapText="1"/>
    </xf>
    <xf numFmtId="0" fontId="5" fillId="0" borderId="20" xfId="0" applyFont="1" applyFill="1" applyBorder="1" applyAlignment="1">
      <alignment vertical="center" wrapText="1"/>
    </xf>
    <xf numFmtId="0" fontId="78" fillId="0" borderId="20" xfId="0" applyFont="1" applyFill="1" applyBorder="1" applyAlignment="1">
      <alignment vertical="top" wrapText="1"/>
    </xf>
    <xf numFmtId="0" fontId="9" fillId="0" borderId="20" xfId="0" applyFont="1" applyFill="1" applyBorder="1" applyAlignment="1">
      <alignment vertical="center" wrapText="1"/>
    </xf>
    <xf numFmtId="0" fontId="78" fillId="0" borderId="44" xfId="0" applyFont="1" applyFill="1" applyBorder="1" applyAlignment="1">
      <alignment horizontal="center" vertical="center" wrapText="1"/>
    </xf>
    <xf numFmtId="0" fontId="71" fillId="0" borderId="0" xfId="0" applyFont="1" applyFill="1" applyBorder="1" applyAlignment="1">
      <alignment vertical="top" wrapText="1"/>
    </xf>
    <xf numFmtId="0" fontId="0" fillId="0" borderId="20" xfId="0" applyFill="1" applyBorder="1" applyAlignment="1">
      <alignment horizontal="center" vertical="center"/>
    </xf>
    <xf numFmtId="0" fontId="0" fillId="0" borderId="22" xfId="0" applyFill="1" applyBorder="1" applyAlignment="1">
      <alignment vertical="center" wrapText="1"/>
    </xf>
    <xf numFmtId="2" fontId="78" fillId="0" borderId="20" xfId="0" applyNumberFormat="1" applyFont="1" applyBorder="1" applyAlignment="1">
      <alignment horizontal="center" vertical="center" wrapText="1"/>
    </xf>
    <xf numFmtId="0" fontId="6" fillId="0" borderId="20" xfId="0" applyFont="1" applyBorder="1" applyAlignment="1">
      <alignment horizontal="center" vertical="center" wrapText="1"/>
    </xf>
    <xf numFmtId="0" fontId="68" fillId="0" borderId="0" xfId="0" applyFont="1" applyBorder="1" applyAlignment="1">
      <alignment vertical="top" wrapText="1"/>
    </xf>
    <xf numFmtId="0" fontId="10" fillId="0" borderId="20" xfId="0" applyFont="1" applyFill="1" applyBorder="1" applyAlignment="1">
      <alignment vertical="center" wrapText="1"/>
    </xf>
    <xf numFmtId="0" fontId="9" fillId="0" borderId="20" xfId="0" applyFont="1" applyFill="1" applyBorder="1" applyAlignment="1">
      <alignment horizontal="center" wrapText="1"/>
    </xf>
    <xf numFmtId="0" fontId="45" fillId="0" borderId="20" xfId="0" applyFont="1" applyFill="1" applyBorder="1" applyAlignment="1">
      <alignment horizontal="center" wrapText="1"/>
    </xf>
    <xf numFmtId="0" fontId="45" fillId="0" borderId="0" xfId="0" applyFont="1" applyFill="1" applyAlignment="1">
      <alignment/>
    </xf>
    <xf numFmtId="0" fontId="9" fillId="0" borderId="20" xfId="0" applyFont="1" applyFill="1" applyBorder="1" applyAlignment="1">
      <alignment horizontal="center" vertical="center"/>
    </xf>
    <xf numFmtId="0" fontId="45" fillId="0" borderId="20" xfId="0" applyFont="1" applyFill="1" applyBorder="1" applyAlignment="1">
      <alignment/>
    </xf>
    <xf numFmtId="0" fontId="9" fillId="0" borderId="20" xfId="0" applyFont="1" applyFill="1" applyBorder="1" applyAlignment="1">
      <alignment vertical="top" wrapText="1"/>
    </xf>
    <xf numFmtId="0" fontId="68" fillId="0" borderId="12" xfId="0" applyFont="1" applyFill="1" applyBorder="1" applyAlignment="1">
      <alignment horizontal="center" vertical="center"/>
    </xf>
    <xf numFmtId="0" fontId="68" fillId="0" borderId="17"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45" fillId="0" borderId="22" xfId="0" applyFont="1" applyFill="1" applyBorder="1" applyAlignment="1">
      <alignment/>
    </xf>
    <xf numFmtId="0" fontId="70" fillId="0" borderId="0" xfId="0" applyFont="1" applyBorder="1" applyAlignment="1">
      <alignment vertical="top" wrapText="1"/>
    </xf>
    <xf numFmtId="0" fontId="77" fillId="0" borderId="0" xfId="0" applyFont="1" applyAlignment="1">
      <alignment wrapText="1"/>
    </xf>
    <xf numFmtId="0" fontId="78" fillId="0" borderId="44" xfId="0" applyFont="1" applyFill="1" applyBorder="1" applyAlignment="1">
      <alignment horizontal="center" wrapText="1"/>
    </xf>
    <xf numFmtId="0" fontId="0" fillId="0" borderId="44" xfId="0" applyFill="1" applyBorder="1" applyAlignment="1">
      <alignment horizontal="center" wrapText="1"/>
    </xf>
    <xf numFmtId="0" fontId="78" fillId="0" borderId="20" xfId="0" applyFont="1" applyBorder="1" applyAlignment="1">
      <alignment horizontal="center" vertical="top" wrapText="1"/>
    </xf>
    <xf numFmtId="0" fontId="0" fillId="0" borderId="20" xfId="0" applyBorder="1" applyAlignment="1">
      <alignment horizontal="center" wrapText="1"/>
    </xf>
    <xf numFmtId="0" fontId="70" fillId="0" borderId="0" xfId="0" applyFont="1" applyBorder="1" applyAlignment="1">
      <alignment horizontal="center" wrapText="1"/>
    </xf>
    <xf numFmtId="0" fontId="77" fillId="0" borderId="22" xfId="0" applyFont="1" applyBorder="1" applyAlignment="1">
      <alignment horizontal="center" wrapText="1"/>
    </xf>
    <xf numFmtId="0" fontId="77" fillId="0" borderId="22" xfId="0" applyFont="1" applyBorder="1" applyAlignment="1">
      <alignment vertical="center" wrapText="1"/>
    </xf>
    <xf numFmtId="0" fontId="72" fillId="0" borderId="22" xfId="0" applyFont="1" applyBorder="1" applyAlignment="1">
      <alignment horizontal="center" wrapText="1"/>
    </xf>
    <xf numFmtId="0" fontId="78" fillId="0" borderId="20" xfId="0" applyFont="1" applyFill="1" applyBorder="1" applyAlignment="1">
      <alignment horizontal="left" vertical="center" wrapText="1"/>
    </xf>
    <xf numFmtId="0" fontId="78" fillId="0" borderId="20" xfId="0" applyFont="1" applyFill="1" applyBorder="1" applyAlignment="1">
      <alignment horizontal="center" vertical="center" wrapText="1"/>
    </xf>
    <xf numFmtId="0" fontId="73" fillId="0" borderId="20" xfId="0" applyFont="1" applyFill="1" applyBorder="1" applyAlignment="1">
      <alignment vertical="top" wrapText="1"/>
    </xf>
    <xf numFmtId="2" fontId="78" fillId="0" borderId="20" xfId="0" applyNumberFormat="1" applyFont="1" applyFill="1" applyBorder="1" applyAlignment="1">
      <alignment horizontal="center" vertical="center" wrapText="1"/>
    </xf>
    <xf numFmtId="0" fontId="77" fillId="0" borderId="21" xfId="0" applyFont="1" applyBorder="1" applyAlignment="1">
      <alignment horizontal="left" wrapText="1"/>
    </xf>
    <xf numFmtId="0" fontId="72" fillId="0" borderId="46" xfId="0" applyFont="1" applyBorder="1" applyAlignment="1">
      <alignment vertical="top" wrapText="1"/>
    </xf>
    <xf numFmtId="0" fontId="70" fillId="0" borderId="0" xfId="0" applyFont="1" applyBorder="1" applyAlignment="1">
      <alignment horizontal="right" vertical="top" wrapText="1"/>
    </xf>
    <xf numFmtId="0" fontId="72" fillId="0" borderId="0" xfId="0" applyFont="1" applyAlignment="1">
      <alignment vertical="top" wrapText="1"/>
    </xf>
    <xf numFmtId="0" fontId="73" fillId="0" borderId="0" xfId="0" applyFont="1" applyAlignment="1">
      <alignment horizontal="right" vertical="top" wrapText="1"/>
    </xf>
    <xf numFmtId="0" fontId="72" fillId="0" borderId="11" xfId="0" applyFont="1" applyBorder="1" applyAlignment="1">
      <alignment horizontal="center" wrapText="1"/>
    </xf>
    <xf numFmtId="0" fontId="72" fillId="0" borderId="24" xfId="0" applyFont="1" applyBorder="1" applyAlignment="1">
      <alignment horizontal="center" wrapText="1"/>
    </xf>
    <xf numFmtId="0" fontId="71" fillId="0" borderId="0" xfId="0" applyFont="1" applyFill="1" applyAlignment="1">
      <alignment vertical="top" wrapText="1"/>
    </xf>
    <xf numFmtId="0" fontId="70" fillId="0" borderId="11" xfId="0" applyFont="1" applyBorder="1" applyAlignment="1">
      <alignment horizontal="center" wrapText="1"/>
    </xf>
    <xf numFmtId="0" fontId="71" fillId="0" borderId="0" xfId="0" applyFont="1" applyAlignment="1">
      <alignment vertical="top" wrapText="1"/>
    </xf>
    <xf numFmtId="0" fontId="72" fillId="0" borderId="24" xfId="0" applyFont="1" applyBorder="1" applyAlignment="1">
      <alignment horizontal="center" vertical="top" wrapText="1"/>
    </xf>
    <xf numFmtId="0" fontId="70" fillId="0" borderId="10" xfId="0" applyFont="1" applyFill="1" applyBorder="1" applyAlignment="1">
      <alignment horizontal="center" wrapText="1"/>
    </xf>
    <xf numFmtId="0" fontId="72" fillId="0" borderId="20" xfId="0" applyFont="1" applyBorder="1" applyAlignment="1">
      <alignment horizontal="center" vertical="center" wrapText="1"/>
    </xf>
    <xf numFmtId="0" fontId="72" fillId="0" borderId="0" xfId="0" applyFont="1" applyBorder="1" applyAlignment="1">
      <alignment horizontal="right" vertical="top" wrapText="1"/>
    </xf>
    <xf numFmtId="0" fontId="83" fillId="0" borderId="20" xfId="0" applyFont="1" applyBorder="1" applyAlignment="1">
      <alignment horizontal="center" vertical="center" wrapText="1"/>
    </xf>
    <xf numFmtId="0" fontId="83" fillId="0" borderId="20" xfId="0" applyFont="1" applyBorder="1" applyAlignment="1">
      <alignment horizontal="left" vertical="center" wrapText="1"/>
    </xf>
    <xf numFmtId="2" fontId="78" fillId="0" borderId="20" xfId="0" applyNumberFormat="1" applyFont="1" applyBorder="1" applyAlignment="1">
      <alignment horizontal="center" vertical="top" wrapText="1"/>
    </xf>
    <xf numFmtId="0" fontId="0" fillId="0" borderId="0" xfId="0" applyFont="1" applyFill="1" applyAlignment="1">
      <alignment/>
    </xf>
    <xf numFmtId="0" fontId="0" fillId="0" borderId="0" xfId="0" applyFont="1" applyAlignment="1">
      <alignment/>
    </xf>
    <xf numFmtId="0" fontId="72" fillId="0" borderId="0" xfId="0" applyFont="1" applyAlignment="1">
      <alignment horizontal="center" wrapText="1"/>
    </xf>
    <xf numFmtId="0" fontId="72" fillId="0" borderId="13" xfId="0" applyFont="1" applyBorder="1" applyAlignment="1">
      <alignment horizontal="center" wrapText="1"/>
    </xf>
    <xf numFmtId="0" fontId="77" fillId="0" borderId="20" xfId="0" applyFont="1" applyFill="1" applyBorder="1" applyAlignment="1">
      <alignment vertical="center" wrapText="1"/>
    </xf>
    <xf numFmtId="0" fontId="78" fillId="0" borderId="20" xfId="0" applyFont="1" applyFill="1" applyBorder="1" applyAlignment="1">
      <alignment horizontal="center" wrapText="1"/>
    </xf>
    <xf numFmtId="0" fontId="0" fillId="0" borderId="20" xfId="0" applyFont="1" applyFill="1" applyBorder="1" applyAlignment="1">
      <alignment horizontal="center" wrapText="1"/>
    </xf>
    <xf numFmtId="0" fontId="78" fillId="0" borderId="44" xfId="0" applyFont="1" applyFill="1" applyBorder="1" applyAlignment="1">
      <alignment horizontal="left" vertical="center" wrapText="1"/>
    </xf>
    <xf numFmtId="0" fontId="78" fillId="0" borderId="20" xfId="0" applyFont="1" applyFill="1" applyBorder="1" applyAlignment="1">
      <alignment/>
    </xf>
    <xf numFmtId="0" fontId="78" fillId="0" borderId="20" xfId="0" applyFont="1" applyFill="1" applyBorder="1" applyAlignment="1">
      <alignment horizontal="center" vertical="center"/>
    </xf>
    <xf numFmtId="0" fontId="84" fillId="0" borderId="30" xfId="0" applyFont="1" applyFill="1" applyBorder="1" applyAlignment="1">
      <alignment horizontal="center" wrapText="1"/>
    </xf>
    <xf numFmtId="0" fontId="84" fillId="0" borderId="31" xfId="0" applyFont="1" applyFill="1" applyBorder="1" applyAlignment="1">
      <alignment horizontal="center" wrapText="1"/>
    </xf>
    <xf numFmtId="0" fontId="0" fillId="0" borderId="22" xfId="0" applyFont="1" applyFill="1" applyBorder="1" applyAlignment="1">
      <alignment/>
    </xf>
    <xf numFmtId="0" fontId="0" fillId="0" borderId="20" xfId="0" applyFont="1" applyFill="1" applyBorder="1" applyAlignment="1">
      <alignment/>
    </xf>
    <xf numFmtId="0" fontId="72" fillId="0" borderId="0" xfId="0" applyFont="1" applyBorder="1" applyAlignment="1">
      <alignment vertical="top" wrapText="1"/>
    </xf>
    <xf numFmtId="0" fontId="0" fillId="0" borderId="44" xfId="0" applyFont="1" applyFill="1" applyBorder="1" applyAlignment="1">
      <alignment horizontal="center" wrapText="1"/>
    </xf>
    <xf numFmtId="0" fontId="0" fillId="0" borderId="20" xfId="0" applyFont="1" applyBorder="1" applyAlignment="1">
      <alignment horizontal="center" wrapText="1"/>
    </xf>
    <xf numFmtId="172" fontId="78" fillId="0" borderId="20" xfId="0" applyNumberFormat="1" applyFont="1" applyBorder="1" applyAlignment="1">
      <alignment horizontal="center" vertical="center" wrapText="1"/>
    </xf>
    <xf numFmtId="0" fontId="78" fillId="0" borderId="44" xfId="0" applyFont="1" applyBorder="1" applyAlignment="1">
      <alignment vertical="top" wrapText="1"/>
    </xf>
    <xf numFmtId="0" fontId="77" fillId="0" borderId="0" xfId="0" applyFont="1" applyAlignment="1">
      <alignment vertical="top" wrapText="1"/>
    </xf>
    <xf numFmtId="0" fontId="78" fillId="0" borderId="0" xfId="0" applyFont="1" applyAlignment="1">
      <alignment vertical="top" wrapText="1"/>
    </xf>
    <xf numFmtId="0" fontId="72" fillId="0" borderId="20" xfId="0" applyFont="1" applyBorder="1" applyAlignment="1">
      <alignment horizontal="center" wrapText="1"/>
    </xf>
    <xf numFmtId="0" fontId="6" fillId="0" borderId="20" xfId="0" applyFont="1" applyBorder="1" applyAlignment="1">
      <alignment horizontal="left" vertical="center" wrapText="1"/>
    </xf>
    <xf numFmtId="0" fontId="9" fillId="0" borderId="20" xfId="0" applyFont="1" applyBorder="1" applyAlignment="1">
      <alignment horizontal="left" vertical="center" wrapText="1"/>
    </xf>
    <xf numFmtId="0" fontId="69" fillId="0" borderId="20" xfId="0" applyFont="1" applyFill="1" applyBorder="1" applyAlignment="1">
      <alignment horizontal="center" vertical="center" wrapText="1"/>
    </xf>
    <xf numFmtId="0" fontId="11" fillId="0" borderId="20" xfId="0" applyFont="1" applyBorder="1" applyAlignment="1">
      <alignment horizontal="left" vertical="center" wrapText="1"/>
    </xf>
    <xf numFmtId="0" fontId="12" fillId="0" borderId="0" xfId="0" applyFont="1" applyFill="1" applyBorder="1" applyAlignment="1">
      <alignment vertical="center"/>
    </xf>
    <xf numFmtId="0" fontId="45" fillId="0" borderId="0" xfId="0" applyFont="1" applyAlignment="1">
      <alignment/>
    </xf>
    <xf numFmtId="0" fontId="14" fillId="0" borderId="10" xfId="0" applyFont="1" applyBorder="1" applyAlignment="1">
      <alignment horizontal="center" wrapText="1"/>
    </xf>
    <xf numFmtId="0" fontId="14" fillId="0" borderId="11" xfId="0" applyFont="1" applyBorder="1" applyAlignment="1">
      <alignment horizontal="center" wrapText="1"/>
    </xf>
    <xf numFmtId="0" fontId="14" fillId="0" borderId="12" xfId="0" applyFont="1" applyBorder="1" applyAlignment="1">
      <alignment horizontal="center" wrapText="1"/>
    </xf>
    <xf numFmtId="0" fontId="14" fillId="0" borderId="0" xfId="0" applyFont="1" applyAlignment="1">
      <alignment horizontal="center" wrapText="1"/>
    </xf>
    <xf numFmtId="0" fontId="14" fillId="0" borderId="13" xfId="0" applyFont="1" applyBorder="1" applyAlignment="1">
      <alignment horizontal="center" wrapText="1"/>
    </xf>
    <xf numFmtId="0" fontId="14" fillId="0" borderId="10" xfId="0" applyFont="1" applyFill="1" applyBorder="1" applyAlignment="1">
      <alignment horizontal="center" wrapText="1"/>
    </xf>
    <xf numFmtId="0" fontId="14" fillId="0" borderId="25" xfId="0" applyFont="1" applyFill="1" applyBorder="1" applyAlignment="1">
      <alignment horizontal="center" wrapText="1"/>
    </xf>
    <xf numFmtId="0" fontId="14" fillId="0" borderId="41" xfId="0" applyFont="1" applyFill="1" applyBorder="1" applyAlignment="1">
      <alignment horizontal="center" wrapText="1"/>
    </xf>
    <xf numFmtId="0" fontId="14" fillId="0" borderId="16" xfId="0" applyFont="1" applyFill="1" applyBorder="1" applyAlignment="1">
      <alignment horizontal="center" wrapText="1"/>
    </xf>
    <xf numFmtId="0" fontId="14" fillId="0" borderId="16" xfId="0" applyFont="1" applyFill="1" applyBorder="1" applyAlignment="1">
      <alignment horizontal="center" vertical="center" wrapText="1"/>
    </xf>
    <xf numFmtId="0" fontId="10" fillId="0" borderId="20" xfId="0" applyFont="1" applyBorder="1" applyAlignment="1">
      <alignment horizontal="center" wrapText="1"/>
    </xf>
    <xf numFmtId="0" fontId="10" fillId="0" borderId="20" xfId="0" applyFont="1" applyBorder="1" applyAlignment="1">
      <alignment horizontal="left" vertical="center" wrapText="1"/>
    </xf>
    <xf numFmtId="0" fontId="9" fillId="0" borderId="20" xfId="0" applyFont="1" applyBorder="1" applyAlignment="1">
      <alignment horizontal="center" vertical="center" wrapText="1"/>
    </xf>
    <xf numFmtId="0" fontId="9" fillId="0" borderId="20" xfId="0" applyFont="1" applyBorder="1" applyAlignment="1">
      <alignment vertical="top" wrapText="1"/>
    </xf>
    <xf numFmtId="2" fontId="9" fillId="0" borderId="20" xfId="0" applyNumberFormat="1" applyFont="1" applyBorder="1" applyAlignment="1">
      <alignment horizontal="center" vertical="center" wrapText="1"/>
    </xf>
    <xf numFmtId="0" fontId="47" fillId="0" borderId="0" xfId="0" applyFont="1" applyAlignment="1">
      <alignment/>
    </xf>
    <xf numFmtId="0" fontId="47" fillId="0" borderId="20" xfId="0" applyFont="1" applyBorder="1" applyAlignment="1">
      <alignment/>
    </xf>
    <xf numFmtId="0" fontId="11" fillId="0" borderId="20" xfId="0" applyFont="1" applyBorder="1" applyAlignment="1">
      <alignment vertical="top" wrapText="1"/>
    </xf>
    <xf numFmtId="0" fontId="16" fillId="0" borderId="14" xfId="0" applyFont="1" applyBorder="1" applyAlignment="1">
      <alignment vertical="top" wrapText="1"/>
    </xf>
    <xf numFmtId="0" fontId="16" fillId="0" borderId="33" xfId="0" applyFont="1" applyBorder="1" applyAlignment="1">
      <alignment vertical="top" wrapText="1"/>
    </xf>
    <xf numFmtId="0" fontId="16" fillId="0" borderId="0" xfId="0" applyFont="1" applyAlignment="1">
      <alignment vertical="top" wrapText="1"/>
    </xf>
    <xf numFmtId="0" fontId="11" fillId="0" borderId="0" xfId="0" applyFont="1" applyAlignment="1">
      <alignment horizontal="right" vertical="top" wrapText="1"/>
    </xf>
    <xf numFmtId="0" fontId="16" fillId="0" borderId="15" xfId="0" applyFont="1" applyBorder="1" applyAlignment="1">
      <alignment vertical="top" wrapText="1"/>
    </xf>
    <xf numFmtId="0" fontId="16" fillId="0" borderId="0" xfId="0" applyFont="1" applyBorder="1" applyAlignment="1">
      <alignment vertical="top" wrapText="1"/>
    </xf>
    <xf numFmtId="0" fontId="14" fillId="0" borderId="17" xfId="0" applyFont="1" applyBorder="1" applyAlignment="1">
      <alignment horizontal="center" wrapText="1"/>
    </xf>
    <xf numFmtId="0" fontId="11" fillId="0" borderId="19" xfId="0" applyFont="1" applyBorder="1" applyAlignment="1">
      <alignment vertical="top" wrapText="1"/>
    </xf>
    <xf numFmtId="0" fontId="11" fillId="0" borderId="25" xfId="0" applyFont="1" applyBorder="1" applyAlignment="1">
      <alignment vertical="top" wrapText="1"/>
    </xf>
    <xf numFmtId="0" fontId="11" fillId="0" borderId="26" xfId="0" applyFont="1" applyBorder="1" applyAlignment="1">
      <alignment vertical="top" wrapText="1"/>
    </xf>
    <xf numFmtId="0" fontId="11" fillId="0" borderId="16" xfId="0" applyFont="1" applyBorder="1" applyAlignment="1">
      <alignment vertical="top" wrapText="1"/>
    </xf>
    <xf numFmtId="0" fontId="11" fillId="0" borderId="27" xfId="0" applyFont="1" applyBorder="1" applyAlignment="1">
      <alignment vertical="top" wrapText="1"/>
    </xf>
    <xf numFmtId="0" fontId="11" fillId="0" borderId="0" xfId="0" applyFont="1" applyBorder="1" applyAlignment="1">
      <alignment vertical="top" wrapText="1"/>
    </xf>
    <xf numFmtId="0" fontId="11" fillId="0" borderId="13" xfId="0" applyFont="1" applyBorder="1" applyAlignment="1">
      <alignment vertical="top" wrapText="1"/>
    </xf>
    <xf numFmtId="0" fontId="11" fillId="0" borderId="14" xfId="0" applyFont="1" applyBorder="1" applyAlignment="1">
      <alignment vertical="top" wrapText="1"/>
    </xf>
    <xf numFmtId="0" fontId="11" fillId="0" borderId="28" xfId="0" applyFont="1" applyBorder="1" applyAlignment="1">
      <alignment vertical="top" wrapText="1"/>
    </xf>
    <xf numFmtId="0" fontId="11" fillId="0" borderId="15" xfId="0" applyFont="1" applyBorder="1" applyAlignment="1">
      <alignment vertical="top" wrapText="1"/>
    </xf>
    <xf numFmtId="0" fontId="11" fillId="0" borderId="29" xfId="0" applyFont="1" applyBorder="1" applyAlignment="1">
      <alignment vertical="top" wrapText="1"/>
    </xf>
    <xf numFmtId="0" fontId="48" fillId="0" borderId="30" xfId="0" applyFont="1" applyFill="1" applyBorder="1" applyAlignment="1">
      <alignment horizontal="center" wrapText="1"/>
    </xf>
    <xf numFmtId="0" fontId="48" fillId="0" borderId="0" xfId="0" applyFont="1" applyFill="1" applyBorder="1" applyAlignment="1">
      <alignment horizontal="center" wrapText="1"/>
    </xf>
    <xf numFmtId="0" fontId="49" fillId="0" borderId="39" xfId="0" applyFont="1" applyFill="1" applyBorder="1" applyAlignment="1">
      <alignment horizontal="center" vertical="center" wrapText="1"/>
    </xf>
    <xf numFmtId="0" fontId="49" fillId="0" borderId="40" xfId="0" applyFont="1" applyFill="1" applyBorder="1" applyAlignment="1">
      <alignment horizontal="center" vertical="center" wrapText="1"/>
    </xf>
    <xf numFmtId="0" fontId="49" fillId="0" borderId="41" xfId="0" applyFont="1" applyFill="1" applyBorder="1" applyAlignment="1">
      <alignment horizontal="center" vertical="center"/>
    </xf>
    <xf numFmtId="0" fontId="49" fillId="0" borderId="42" xfId="0" applyFont="1" applyFill="1" applyBorder="1" applyAlignment="1">
      <alignment horizontal="center" vertical="center" wrapText="1"/>
    </xf>
    <xf numFmtId="0" fontId="49" fillId="0" borderId="41" xfId="0" applyFont="1" applyFill="1" applyBorder="1" applyAlignment="1">
      <alignment horizontal="center" vertical="center" wrapText="1"/>
    </xf>
    <xf numFmtId="0" fontId="49" fillId="0" borderId="43" xfId="0" applyFont="1" applyFill="1" applyBorder="1" applyAlignment="1">
      <alignment horizontal="center" vertical="center" wrapText="1"/>
    </xf>
    <xf numFmtId="0" fontId="14" fillId="0" borderId="20" xfId="0" applyFont="1" applyBorder="1" applyAlignment="1">
      <alignment horizontal="center" wrapText="1"/>
    </xf>
    <xf numFmtId="0" fontId="14" fillId="0" borderId="20" xfId="0" applyFont="1" applyBorder="1" applyAlignment="1">
      <alignment horizontal="left" wrapText="1"/>
    </xf>
    <xf numFmtId="0" fontId="11" fillId="0" borderId="20" xfId="0" applyFont="1" applyBorder="1" applyAlignment="1">
      <alignment horizontal="center" vertical="center" wrapText="1"/>
    </xf>
    <xf numFmtId="0" fontId="45" fillId="0" borderId="20" xfId="0" applyFont="1" applyBorder="1" applyAlignment="1">
      <alignment wrapText="1"/>
    </xf>
    <xf numFmtId="0" fontId="45" fillId="0" borderId="21" xfId="0" applyFont="1" applyBorder="1" applyAlignment="1">
      <alignment wrapText="1"/>
    </xf>
    <xf numFmtId="0" fontId="14" fillId="0" borderId="14" xfId="0" applyFont="1" applyBorder="1" applyAlignment="1">
      <alignment vertical="top" wrapText="1"/>
    </xf>
    <xf numFmtId="0" fontId="14" fillId="0" borderId="33" xfId="0" applyFont="1" applyBorder="1" applyAlignment="1">
      <alignment vertical="top" wrapText="1"/>
    </xf>
    <xf numFmtId="0" fontId="16" fillId="0" borderId="22" xfId="0" applyFont="1" applyBorder="1" applyAlignment="1">
      <alignment vertical="top" wrapText="1"/>
    </xf>
    <xf numFmtId="0" fontId="14" fillId="0" borderId="19" xfId="0" applyFont="1" applyBorder="1" applyAlignment="1">
      <alignment horizontal="center" vertical="top" wrapText="1"/>
    </xf>
    <xf numFmtId="0" fontId="14" fillId="0" borderId="13" xfId="0" applyFont="1" applyBorder="1" applyAlignment="1">
      <alignment horizontal="center" vertical="top" wrapText="1"/>
    </xf>
    <xf numFmtId="0" fontId="14" fillId="0" borderId="25" xfId="0" applyFont="1" applyBorder="1" applyAlignment="1">
      <alignment horizontal="center" wrapText="1"/>
    </xf>
    <xf numFmtId="0" fontId="14" fillId="0" borderId="16" xfId="0" applyFont="1" applyBorder="1" applyAlignment="1">
      <alignment horizontal="center" wrapText="1"/>
    </xf>
    <xf numFmtId="0" fontId="14" fillId="0" borderId="26" xfId="0" applyFont="1" applyBorder="1" applyAlignment="1">
      <alignment horizontal="center" wrapText="1"/>
    </xf>
    <xf numFmtId="0" fontId="14" fillId="0" borderId="24" xfId="0" applyFont="1" applyBorder="1" applyAlignment="1">
      <alignment horizontal="center" vertical="top" wrapText="1"/>
    </xf>
    <xf numFmtId="0" fontId="45" fillId="0" borderId="21" xfId="0" applyFont="1" applyFill="1" applyBorder="1" applyAlignment="1">
      <alignment horizontal="center" wrapText="1"/>
    </xf>
    <xf numFmtId="0" fontId="14" fillId="0" borderId="23" xfId="0" applyFont="1" applyBorder="1" applyAlignment="1">
      <alignment vertical="top" wrapText="1"/>
    </xf>
    <xf numFmtId="0" fontId="14" fillId="0" borderId="24" xfId="0" applyFont="1" applyBorder="1" applyAlignment="1">
      <alignment vertical="top" wrapText="1"/>
    </xf>
    <xf numFmtId="0" fontId="14" fillId="0" borderId="21" xfId="0" applyFont="1" applyBorder="1" applyAlignment="1">
      <alignment vertical="top" wrapText="1"/>
    </xf>
    <xf numFmtId="0" fontId="14" fillId="0" borderId="20" xfId="0" applyFont="1" applyBorder="1" applyAlignment="1">
      <alignment vertical="top" wrapText="1"/>
    </xf>
    <xf numFmtId="0" fontId="14" fillId="0" borderId="0" xfId="0" applyFont="1" applyAlignment="1">
      <alignment vertical="top" wrapText="1"/>
    </xf>
    <xf numFmtId="0" fontId="14" fillId="0" borderId="15" xfId="0" applyFont="1" applyBorder="1" applyAlignment="1">
      <alignment vertical="top" wrapText="1"/>
    </xf>
    <xf numFmtId="0" fontId="12" fillId="0" borderId="0" xfId="0" applyFont="1" applyFill="1" applyAlignment="1">
      <alignment vertical="center"/>
    </xf>
    <xf numFmtId="0" fontId="14" fillId="0" borderId="20" xfId="0" applyFont="1" applyBorder="1" applyAlignment="1">
      <alignment horizontal="center" vertical="center" wrapText="1"/>
    </xf>
    <xf numFmtId="0" fontId="45" fillId="0" borderId="0" xfId="0" applyFont="1" applyBorder="1" applyAlignment="1">
      <alignment/>
    </xf>
    <xf numFmtId="0" fontId="10" fillId="0" borderId="20" xfId="0" applyFont="1" applyBorder="1" applyAlignment="1">
      <alignment horizontal="left" wrapText="1"/>
    </xf>
    <xf numFmtId="0" fontId="13" fillId="0" borderId="0" xfId="0" applyFont="1" applyFill="1" applyBorder="1" applyAlignment="1">
      <alignment vertical="center" wrapText="1"/>
    </xf>
    <xf numFmtId="0" fontId="45" fillId="0" borderId="0" xfId="0" applyFont="1" applyFill="1" applyBorder="1" applyAlignment="1">
      <alignment vertical="top" wrapText="1"/>
    </xf>
    <xf numFmtId="0" fontId="47" fillId="0" borderId="0" xfId="0" applyFont="1" applyBorder="1" applyAlignment="1">
      <alignment/>
    </xf>
    <xf numFmtId="0" fontId="9" fillId="0" borderId="44" xfId="0" applyFont="1" applyFill="1" applyBorder="1" applyAlignment="1">
      <alignment horizontal="left" vertical="center" wrapText="1"/>
    </xf>
    <xf numFmtId="0" fontId="48" fillId="0" borderId="31" xfId="0" applyFont="1" applyFill="1" applyBorder="1" applyAlignment="1">
      <alignment horizontal="center" wrapText="1"/>
    </xf>
    <xf numFmtId="0" fontId="48" fillId="0" borderId="15" xfId="0" applyFont="1" applyFill="1" applyBorder="1" applyAlignment="1">
      <alignment horizontal="center" wrapText="1"/>
    </xf>
    <xf numFmtId="0" fontId="16" fillId="0" borderId="20" xfId="0" applyFont="1" applyBorder="1" applyAlignment="1">
      <alignment vertical="top" wrapText="1"/>
    </xf>
    <xf numFmtId="0" fontId="10" fillId="0" borderId="10" xfId="0" applyFont="1" applyBorder="1" applyAlignment="1">
      <alignment horizontal="center" wrapText="1"/>
    </xf>
    <xf numFmtId="0" fontId="10" fillId="0" borderId="19" xfId="0" applyFont="1" applyBorder="1" applyAlignment="1">
      <alignment horizontal="center" vertical="top" wrapText="1"/>
    </xf>
    <xf numFmtId="0" fontId="10" fillId="0" borderId="13" xfId="0" applyFont="1" applyBorder="1" applyAlignment="1">
      <alignment horizontal="center" vertical="top" wrapText="1"/>
    </xf>
    <xf numFmtId="0" fontId="10" fillId="0" borderId="17" xfId="0" applyFont="1" applyBorder="1" applyAlignment="1">
      <alignment horizontal="center" wrapText="1"/>
    </xf>
    <xf numFmtId="0" fontId="10" fillId="0" borderId="12" xfId="0" applyFont="1" applyBorder="1" applyAlignment="1">
      <alignment horizontal="center" wrapText="1"/>
    </xf>
    <xf numFmtId="0" fontId="10" fillId="0" borderId="25" xfId="0" applyFont="1" applyBorder="1" applyAlignment="1">
      <alignment horizontal="center" wrapText="1"/>
    </xf>
    <xf numFmtId="0" fontId="10" fillId="0" borderId="16" xfId="0" applyFont="1" applyBorder="1" applyAlignment="1">
      <alignment horizontal="center" wrapText="1"/>
    </xf>
    <xf numFmtId="0" fontId="10" fillId="0" borderId="26" xfId="0" applyFont="1" applyBorder="1" applyAlignment="1">
      <alignment horizontal="center" wrapText="1"/>
    </xf>
    <xf numFmtId="0" fontId="10" fillId="0" borderId="16" xfId="0" applyFont="1" applyBorder="1" applyAlignment="1">
      <alignment horizontal="center" vertical="top" wrapText="1"/>
    </xf>
    <xf numFmtId="0" fontId="10" fillId="0" borderId="20" xfId="0" applyFont="1" applyBorder="1" applyAlignment="1">
      <alignment horizontal="center" vertical="top" wrapText="1"/>
    </xf>
    <xf numFmtId="0" fontId="50" fillId="0" borderId="20" xfId="0" applyFont="1" applyBorder="1" applyAlignment="1">
      <alignment/>
    </xf>
    <xf numFmtId="0" fontId="10" fillId="0" borderId="32" xfId="0" applyFont="1" applyBorder="1" applyAlignment="1">
      <alignment vertical="top" wrapText="1"/>
    </xf>
    <xf numFmtId="0" fontId="10" fillId="0" borderId="29" xfId="0" applyFont="1" applyBorder="1" applyAlignment="1">
      <alignment vertical="top" wrapText="1"/>
    </xf>
    <xf numFmtId="0" fontId="10" fillId="0" borderId="33" xfId="0" applyFont="1" applyBorder="1" applyAlignment="1">
      <alignment vertical="top" wrapText="1"/>
    </xf>
    <xf numFmtId="0" fontId="10" fillId="0" borderId="22" xfId="0" applyFont="1" applyBorder="1" applyAlignment="1">
      <alignment vertical="top" wrapText="1"/>
    </xf>
    <xf numFmtId="0" fontId="14" fillId="0" borderId="24" xfId="0" applyFont="1" applyBorder="1" applyAlignment="1">
      <alignment horizontal="center" vertical="center" wrapText="1"/>
    </xf>
    <xf numFmtId="0" fontId="45" fillId="0" borderId="0" xfId="0" applyFont="1" applyFill="1" applyBorder="1" applyAlignment="1">
      <alignment/>
    </xf>
    <xf numFmtId="0" fontId="14" fillId="0" borderId="47" xfId="0" applyFont="1" applyBorder="1" applyAlignment="1">
      <alignment horizontal="center" wrapText="1"/>
    </xf>
    <xf numFmtId="0" fontId="14" fillId="0" borderId="12" xfId="0" applyFont="1" applyFill="1" applyBorder="1" applyAlignment="1">
      <alignment horizontal="center" wrapText="1"/>
    </xf>
    <xf numFmtId="0" fontId="14" fillId="0" borderId="11" xfId="0" applyFont="1" applyFill="1" applyBorder="1" applyAlignment="1">
      <alignment horizontal="center" wrapText="1"/>
    </xf>
    <xf numFmtId="0" fontId="14" fillId="0" borderId="34"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4" xfId="0" applyFont="1" applyFill="1" applyBorder="1" applyAlignment="1">
      <alignment horizontal="center" wrapText="1"/>
    </xf>
    <xf numFmtId="0" fontId="10" fillId="0" borderId="20" xfId="0" applyFont="1" applyBorder="1" applyAlignment="1">
      <alignment horizontal="center" vertical="center" wrapText="1"/>
    </xf>
    <xf numFmtId="0" fontId="16" fillId="0" borderId="12" xfId="0" applyFont="1" applyBorder="1" applyAlignment="1">
      <alignment vertical="top" wrapText="1"/>
    </xf>
    <xf numFmtId="0" fontId="16" fillId="0" borderId="21" xfId="0" applyFont="1" applyBorder="1" applyAlignment="1">
      <alignment vertical="top" wrapText="1"/>
    </xf>
    <xf numFmtId="0" fontId="11" fillId="0" borderId="0" xfId="0" applyFont="1" applyAlignment="1">
      <alignment horizontal="center" vertical="center" wrapText="1"/>
    </xf>
    <xf numFmtId="0" fontId="11" fillId="0" borderId="2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45" fillId="0" borderId="0" xfId="0" applyFont="1" applyAlignment="1">
      <alignment horizontal="center" vertical="center"/>
    </xf>
    <xf numFmtId="0" fontId="48" fillId="0" borderId="20" xfId="0" applyFont="1" applyFill="1" applyBorder="1" applyAlignment="1">
      <alignment horizontal="center" wrapText="1"/>
    </xf>
    <xf numFmtId="0" fontId="49" fillId="0" borderId="35" xfId="0" applyFont="1" applyFill="1" applyBorder="1" applyAlignment="1">
      <alignment horizontal="center" vertical="center" wrapText="1"/>
    </xf>
    <xf numFmtId="0" fontId="49" fillId="0" borderId="36" xfId="0" applyFont="1" applyFill="1" applyBorder="1" applyAlignment="1">
      <alignment horizontal="center" vertical="center" wrapText="1"/>
    </xf>
    <xf numFmtId="0" fontId="49" fillId="0" borderId="34" xfId="0" applyFont="1" applyFill="1" applyBorder="1" applyAlignment="1">
      <alignment horizontal="center" vertical="center"/>
    </xf>
    <xf numFmtId="0" fontId="49" fillId="0" borderId="37"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0" borderId="38" xfId="0" applyFont="1" applyFill="1" applyBorder="1" applyAlignment="1">
      <alignment horizontal="center" vertical="center" wrapText="1"/>
    </xf>
    <xf numFmtId="0" fontId="13" fillId="0" borderId="20" xfId="0" applyFont="1" applyBorder="1" applyAlignment="1">
      <alignment horizontal="center" wrapText="1"/>
    </xf>
    <xf numFmtId="0" fontId="13" fillId="0" borderId="20" xfId="0" applyFont="1" applyBorder="1" applyAlignment="1">
      <alignment horizontal="left" wrapText="1"/>
    </xf>
    <xf numFmtId="0" fontId="13"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0" xfId="0" applyFont="1" applyBorder="1" applyAlignment="1">
      <alignment horizontal="left" vertical="center" wrapText="1"/>
    </xf>
    <xf numFmtId="0" fontId="14" fillId="0" borderId="38" xfId="0" applyFont="1" applyBorder="1" applyAlignment="1">
      <alignment vertical="top" wrapText="1"/>
    </xf>
    <xf numFmtId="0" fontId="14" fillId="0" borderId="20" xfId="0" applyFont="1" applyBorder="1" applyAlignment="1">
      <alignment horizontal="center" vertical="top" wrapText="1"/>
    </xf>
    <xf numFmtId="0" fontId="14" fillId="0" borderId="12" xfId="0" applyFont="1" applyBorder="1" applyAlignment="1">
      <alignment horizontal="center" vertical="center" wrapText="1"/>
    </xf>
    <xf numFmtId="0" fontId="14" fillId="0" borderId="17" xfId="0" applyFont="1" applyBorder="1" applyAlignment="1">
      <alignment horizontal="center" vertical="center" wrapText="1"/>
    </xf>
    <xf numFmtId="0" fontId="47" fillId="0" borderId="20" xfId="0" applyFont="1" applyBorder="1" applyAlignment="1">
      <alignment horizontal="center" vertical="center"/>
    </xf>
    <xf numFmtId="0" fontId="45" fillId="0" borderId="20" xfId="0" applyFont="1" applyFill="1" applyBorder="1" applyAlignment="1">
      <alignment horizontal="left" vertical="center" wrapText="1"/>
    </xf>
    <xf numFmtId="0" fontId="9" fillId="0" borderId="44" xfId="0" applyFont="1" applyBorder="1" applyAlignment="1">
      <alignment horizontal="center" vertical="center" wrapText="1"/>
    </xf>
    <xf numFmtId="0" fontId="47" fillId="0" borderId="44" xfId="0" applyFont="1" applyBorder="1" applyAlignment="1">
      <alignment horizontal="center" vertical="center"/>
    </xf>
    <xf numFmtId="0" fontId="14" fillId="0" borderId="44" xfId="0" applyFont="1" applyBorder="1" applyAlignment="1">
      <alignment horizontal="center" wrapText="1"/>
    </xf>
    <xf numFmtId="0" fontId="14" fillId="0" borderId="44" xfId="0" applyFont="1" applyBorder="1" applyAlignment="1">
      <alignment horizontal="center" vertical="top" wrapText="1"/>
    </xf>
    <xf numFmtId="0" fontId="14" fillId="0" borderId="35" xfId="0" applyFont="1" applyBorder="1" applyAlignment="1">
      <alignment vertical="top" wrapText="1"/>
    </xf>
    <xf numFmtId="0" fontId="47" fillId="0" borderId="0" xfId="0" applyFont="1" applyAlignment="1">
      <alignment horizontal="center" vertical="center"/>
    </xf>
    <xf numFmtId="0" fontId="9" fillId="0" borderId="44" xfId="0" applyFont="1" applyBorder="1" applyAlignment="1">
      <alignment horizontal="left" vertical="center" wrapText="1"/>
    </xf>
    <xf numFmtId="0" fontId="11" fillId="0" borderId="44"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0" xfId="0" applyFont="1" applyAlignment="1">
      <alignment horizontal="center" vertical="center" wrapText="1"/>
    </xf>
    <xf numFmtId="0" fontId="14" fillId="0" borderId="15" xfId="0" applyFont="1" applyBorder="1" applyAlignment="1">
      <alignment horizontal="center" vertical="center" wrapText="1"/>
    </xf>
    <xf numFmtId="0" fontId="72" fillId="0" borderId="0" xfId="0" applyFont="1" applyFill="1" applyBorder="1" applyAlignment="1">
      <alignment horizontal="center" wrapText="1"/>
    </xf>
    <xf numFmtId="0" fontId="0" fillId="0" borderId="0" xfId="0" applyBorder="1" applyAlignment="1">
      <alignment/>
    </xf>
    <xf numFmtId="0" fontId="50" fillId="0" borderId="20" xfId="0" applyFont="1" applyBorder="1" applyAlignment="1">
      <alignment wrapText="1"/>
    </xf>
    <xf numFmtId="0" fontId="10" fillId="0" borderId="14" xfId="0" applyFont="1" applyBorder="1" applyAlignment="1">
      <alignment vertical="top" wrapText="1"/>
    </xf>
    <xf numFmtId="0" fontId="50" fillId="0" borderId="20" xfId="0" applyFont="1" applyFill="1" applyBorder="1" applyAlignment="1">
      <alignment horizontal="center" wrapText="1"/>
    </xf>
    <xf numFmtId="0" fontId="10" fillId="0" borderId="0" xfId="0" applyFont="1" applyAlignment="1">
      <alignment vertical="top" wrapText="1"/>
    </xf>
    <xf numFmtId="0" fontId="10" fillId="0" borderId="18" xfId="0" applyFont="1" applyBorder="1" applyAlignment="1">
      <alignment vertical="top" wrapText="1"/>
    </xf>
    <xf numFmtId="0" fontId="9" fillId="0" borderId="44" xfId="0" applyFont="1" applyBorder="1" applyAlignment="1">
      <alignment vertical="top" wrapText="1"/>
    </xf>
    <xf numFmtId="0" fontId="10" fillId="0" borderId="11" xfId="0" applyFont="1" applyBorder="1" applyAlignment="1">
      <alignment vertical="top" wrapText="1"/>
    </xf>
    <xf numFmtId="0" fontId="0" fillId="0" borderId="20" xfId="0" applyFont="1" applyBorder="1" applyAlignment="1">
      <alignment/>
    </xf>
    <xf numFmtId="0" fontId="78" fillId="0" borderId="33" xfId="0" applyFont="1" applyBorder="1" applyAlignment="1">
      <alignment vertical="top" wrapText="1"/>
    </xf>
    <xf numFmtId="0" fontId="80" fillId="0" borderId="33" xfId="0" applyFont="1" applyBorder="1" applyAlignment="1">
      <alignment vertical="top" wrapText="1"/>
    </xf>
    <xf numFmtId="0" fontId="78" fillId="0" borderId="22" xfId="0" applyFont="1" applyBorder="1" applyAlignment="1">
      <alignment vertical="top" wrapText="1"/>
    </xf>
    <xf numFmtId="0" fontId="77" fillId="0" borderId="32" xfId="0" applyFont="1" applyBorder="1" applyAlignment="1">
      <alignment vertical="top" wrapText="1"/>
    </xf>
    <xf numFmtId="0" fontId="77" fillId="0" borderId="29" xfId="0" applyFont="1" applyBorder="1" applyAlignment="1">
      <alignment vertical="top" wrapText="1"/>
    </xf>
    <xf numFmtId="0" fontId="77" fillId="0" borderId="33" xfId="0" applyFont="1" applyBorder="1" applyAlignment="1">
      <alignment vertical="top" wrapText="1"/>
    </xf>
    <xf numFmtId="0" fontId="77" fillId="0" borderId="22" xfId="0" applyFont="1" applyBorder="1" applyAlignment="1">
      <alignment vertical="top" wrapText="1"/>
    </xf>
    <xf numFmtId="0" fontId="50" fillId="0" borderId="20" xfId="57" applyFont="1" applyFill="1" applyBorder="1" applyAlignment="1" applyProtection="1">
      <alignment horizontal="left" vertical="center" wrapText="1"/>
      <protection/>
    </xf>
    <xf numFmtId="0" fontId="10" fillId="0" borderId="20" xfId="0" applyFont="1" applyFill="1" applyBorder="1" applyAlignment="1">
      <alignment horizontal="center" wrapText="1"/>
    </xf>
    <xf numFmtId="0" fontId="10" fillId="0" borderId="20" xfId="0" applyFont="1" applyFill="1" applyBorder="1" applyAlignment="1">
      <alignment horizontal="left" wrapText="1"/>
    </xf>
    <xf numFmtId="0" fontId="10" fillId="0" borderId="20" xfId="0" applyFont="1" applyFill="1" applyBorder="1" applyAlignment="1">
      <alignment horizontal="center" vertical="center" wrapText="1"/>
    </xf>
    <xf numFmtId="172" fontId="9" fillId="0" borderId="20" xfId="0" applyNumberFormat="1" applyFont="1" applyFill="1" applyBorder="1" applyAlignment="1">
      <alignment horizontal="center" vertical="center" wrapText="1"/>
    </xf>
    <xf numFmtId="1" fontId="47" fillId="0" borderId="0" xfId="0" applyNumberFormat="1" applyFont="1" applyAlignment="1">
      <alignment/>
    </xf>
    <xf numFmtId="0" fontId="47" fillId="0" borderId="0" xfId="0" applyFont="1" applyFill="1" applyAlignment="1">
      <alignment/>
    </xf>
    <xf numFmtId="0" fontId="45" fillId="0" borderId="22" xfId="0" applyFont="1" applyBorder="1" applyAlignment="1">
      <alignment/>
    </xf>
    <xf numFmtId="0" fontId="14" fillId="0" borderId="16" xfId="0" applyFont="1" applyBorder="1" applyAlignment="1">
      <alignment horizontal="center" vertical="center" wrapText="1"/>
    </xf>
    <xf numFmtId="0" fontId="14" fillId="0" borderId="16" xfId="0" applyFont="1" applyBorder="1" applyAlignment="1">
      <alignment horizontal="center" vertical="top" wrapText="1"/>
    </xf>
    <xf numFmtId="0" fontId="14" fillId="0" borderId="32" xfId="0" applyFont="1" applyBorder="1" applyAlignment="1">
      <alignment vertical="top" wrapText="1"/>
    </xf>
    <xf numFmtId="0" fontId="14" fillId="0" borderId="29" xfId="0" applyFont="1" applyBorder="1" applyAlignment="1">
      <alignment vertical="top" wrapText="1"/>
    </xf>
    <xf numFmtId="0" fontId="14" fillId="0" borderId="22" xfId="0" applyFont="1" applyBorder="1" applyAlignment="1">
      <alignment vertical="top" wrapText="1"/>
    </xf>
    <xf numFmtId="0" fontId="14" fillId="0" borderId="18" xfId="0" applyFont="1" applyBorder="1" applyAlignment="1">
      <alignment vertical="top" wrapText="1"/>
    </xf>
    <xf numFmtId="0" fontId="83" fillId="33" borderId="20" xfId="0" applyFont="1" applyFill="1" applyBorder="1" applyAlignment="1">
      <alignment horizontal="center" vertical="center" wrapText="1"/>
    </xf>
    <xf numFmtId="0" fontId="83" fillId="33" borderId="20" xfId="0" applyFont="1" applyFill="1" applyBorder="1" applyAlignment="1">
      <alignment horizontal="left" vertical="center" wrapText="1"/>
    </xf>
    <xf numFmtId="0" fontId="0" fillId="33" borderId="20" xfId="0" applyFill="1" applyBorder="1" applyAlignment="1">
      <alignment/>
    </xf>
    <xf numFmtId="0" fontId="45" fillId="0" borderId="20" xfId="0" applyFont="1" applyFill="1" applyBorder="1" applyAlignment="1">
      <alignment horizontal="center" vertical="center" wrapText="1"/>
    </xf>
    <xf numFmtId="0" fontId="0" fillId="0" borderId="0" xfId="0" applyFill="1" applyBorder="1" applyAlignment="1">
      <alignment/>
    </xf>
    <xf numFmtId="2" fontId="9" fillId="0" borderId="20" xfId="0" applyNumberFormat="1" applyFont="1" applyFill="1" applyBorder="1" applyAlignment="1">
      <alignment horizontal="center" vertical="center" wrapText="1"/>
    </xf>
    <xf numFmtId="2" fontId="47" fillId="0" borderId="20" xfId="0" applyNumberFormat="1" applyFont="1" applyBorder="1" applyAlignment="1">
      <alignment horizontal="center" vertical="center"/>
    </xf>
    <xf numFmtId="0" fontId="9" fillId="34" borderId="20" xfId="0" applyFont="1" applyFill="1" applyBorder="1" applyAlignment="1">
      <alignment horizontal="center" vertical="center" wrapText="1"/>
    </xf>
    <xf numFmtId="0" fontId="9" fillId="34" borderId="20" xfId="0" applyFont="1" applyFill="1" applyBorder="1" applyAlignment="1">
      <alignment horizontal="left" vertical="center" wrapText="1"/>
    </xf>
    <xf numFmtId="0" fontId="75" fillId="0" borderId="0" xfId="0" applyFont="1" applyFill="1" applyAlignment="1">
      <alignment horizontal="center" vertical="center"/>
    </xf>
    <xf numFmtId="0" fontId="75" fillId="0" borderId="15" xfId="0" applyFont="1" applyFill="1" applyBorder="1" applyAlignment="1">
      <alignment horizontal="center" vertical="center"/>
    </xf>
    <xf numFmtId="0" fontId="68" fillId="0" borderId="11" xfId="0" applyFont="1" applyBorder="1" applyAlignment="1">
      <alignment horizontal="center" vertical="top" wrapText="1"/>
    </xf>
    <xf numFmtId="0" fontId="68" fillId="0" borderId="17" xfId="0" applyFont="1" applyBorder="1" applyAlignment="1">
      <alignment horizontal="center" vertical="top" wrapText="1"/>
    </xf>
    <xf numFmtId="0" fontId="68" fillId="0" borderId="24" xfId="0" applyFont="1" applyBorder="1" applyAlignment="1">
      <alignment horizontal="center" vertical="top" wrapText="1"/>
    </xf>
    <xf numFmtId="0" fontId="72" fillId="0" borderId="10" xfId="0" applyFont="1" applyBorder="1" applyAlignment="1">
      <alignment horizontal="center" wrapText="1"/>
    </xf>
    <xf numFmtId="0" fontId="72" fillId="0" borderId="14" xfId="0" applyFont="1" applyBorder="1" applyAlignment="1">
      <alignment horizontal="center" wrapText="1"/>
    </xf>
    <xf numFmtId="0" fontId="72" fillId="0" borderId="11" xfId="0" applyFont="1" applyBorder="1" applyAlignment="1">
      <alignment horizontal="center" wrapText="1"/>
    </xf>
    <xf numFmtId="0" fontId="72" fillId="0" borderId="24" xfId="0" applyFont="1" applyBorder="1" applyAlignment="1">
      <alignment horizontal="center" wrapText="1"/>
    </xf>
    <xf numFmtId="0" fontId="77" fillId="0" borderId="0" xfId="0" applyFont="1" applyBorder="1" applyAlignment="1">
      <alignment horizontal="right" vertical="top" wrapText="1"/>
    </xf>
    <xf numFmtId="0" fontId="71" fillId="0" borderId="0" xfId="0" applyFont="1" applyAlignment="1">
      <alignment vertical="top" wrapText="1"/>
    </xf>
    <xf numFmtId="0" fontId="73" fillId="0" borderId="0" xfId="0" applyFont="1" applyAlignment="1">
      <alignment horizontal="right" vertical="top" wrapText="1"/>
    </xf>
    <xf numFmtId="0" fontId="72" fillId="0" borderId="15" xfId="0" applyFont="1" applyBorder="1" applyAlignment="1">
      <alignment horizontal="left" vertical="top" wrapText="1"/>
    </xf>
    <xf numFmtId="0" fontId="72" fillId="0" borderId="0" xfId="0" applyFont="1" applyBorder="1" applyAlignment="1">
      <alignment horizontal="left" vertical="top" wrapText="1"/>
    </xf>
    <xf numFmtId="0" fontId="72" fillId="0" borderId="17" xfId="0" applyFont="1" applyBorder="1" applyAlignment="1">
      <alignment horizontal="center" wrapText="1"/>
    </xf>
    <xf numFmtId="0" fontId="72" fillId="0" borderId="19" xfId="0" applyFont="1" applyBorder="1" applyAlignment="1">
      <alignment horizontal="center" wrapText="1"/>
    </xf>
    <xf numFmtId="0" fontId="84" fillId="0" borderId="48" xfId="0" applyFont="1" applyFill="1" applyBorder="1" applyAlignment="1">
      <alignment horizontal="center" wrapText="1"/>
    </xf>
    <xf numFmtId="0" fontId="84" fillId="0" borderId="49" xfId="0" applyFont="1" applyFill="1" applyBorder="1" applyAlignment="1">
      <alignment horizontal="center" wrapText="1"/>
    </xf>
    <xf numFmtId="0" fontId="84" fillId="0" borderId="50" xfId="0" applyFont="1" applyFill="1" applyBorder="1" applyAlignment="1">
      <alignment horizontal="center" wrapText="1"/>
    </xf>
    <xf numFmtId="0" fontId="84" fillId="0" borderId="51" xfId="0" applyFont="1" applyFill="1" applyBorder="1" applyAlignment="1">
      <alignment horizontal="center" wrapText="1"/>
    </xf>
    <xf numFmtId="0" fontId="84" fillId="0" borderId="52" xfId="0" applyFont="1" applyFill="1" applyBorder="1" applyAlignment="1">
      <alignment horizontal="center" wrapText="1"/>
    </xf>
    <xf numFmtId="0" fontId="84" fillId="0" borderId="53" xfId="0" applyFont="1" applyFill="1" applyBorder="1" applyAlignment="1">
      <alignment horizontal="center" wrapText="1"/>
    </xf>
    <xf numFmtId="0" fontId="84" fillId="0" borderId="54" xfId="0" applyFont="1" applyFill="1" applyBorder="1" applyAlignment="1">
      <alignment horizontal="center" wrapText="1"/>
    </xf>
    <xf numFmtId="0" fontId="84" fillId="0" borderId="55" xfId="0" applyFont="1" applyFill="1" applyBorder="1" applyAlignment="1">
      <alignment horizontal="center" wrapText="1"/>
    </xf>
    <xf numFmtId="0" fontId="84" fillId="0" borderId="56" xfId="0" applyFont="1" applyFill="1" applyBorder="1" applyAlignment="1">
      <alignment horizontal="center" wrapText="1"/>
    </xf>
    <xf numFmtId="0" fontId="72" fillId="0" borderId="0" xfId="0" applyFont="1" applyBorder="1" applyAlignment="1">
      <alignment horizontal="right" vertical="center" wrapText="1"/>
    </xf>
    <xf numFmtId="0" fontId="72" fillId="0" borderId="13" xfId="0" applyFont="1" applyBorder="1" applyAlignment="1">
      <alignment horizontal="right" vertical="center" wrapText="1"/>
    </xf>
    <xf numFmtId="0" fontId="78" fillId="0" borderId="0" xfId="0" applyFont="1" applyFill="1" applyAlignment="1">
      <alignment horizontal="right" vertical="top" wrapText="1"/>
    </xf>
    <xf numFmtId="0" fontId="78" fillId="0" borderId="0" xfId="0" applyFont="1" applyFill="1" applyAlignment="1">
      <alignment vertical="top" wrapText="1"/>
    </xf>
    <xf numFmtId="0" fontId="72" fillId="0" borderId="0" xfId="0" applyFont="1" applyAlignment="1">
      <alignment vertical="top" wrapText="1"/>
    </xf>
    <xf numFmtId="0" fontId="75" fillId="0" borderId="0" xfId="0" applyFont="1" applyFill="1" applyBorder="1" applyAlignment="1">
      <alignment horizontal="center" vertical="center"/>
    </xf>
    <xf numFmtId="0" fontId="75" fillId="0" borderId="11" xfId="0" applyFont="1" applyFill="1" applyBorder="1" applyAlignment="1">
      <alignment horizontal="center" vertical="center"/>
    </xf>
    <xf numFmtId="0" fontId="75" fillId="0" borderId="17" xfId="0" applyFont="1" applyFill="1" applyBorder="1" applyAlignment="1">
      <alignment horizontal="center" vertical="center"/>
    </xf>
    <xf numFmtId="0" fontId="75" fillId="0" borderId="24" xfId="0" applyFont="1" applyFill="1" applyBorder="1" applyAlignment="1">
      <alignment horizontal="center" vertical="center"/>
    </xf>
    <xf numFmtId="0" fontId="72" fillId="0" borderId="57"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58" xfId="0" applyFont="1" applyBorder="1" applyAlignment="1">
      <alignment horizontal="center" vertical="center" wrapText="1"/>
    </xf>
    <xf numFmtId="0" fontId="72" fillId="0" borderId="59" xfId="0" applyFont="1" applyBorder="1" applyAlignment="1">
      <alignment horizontal="center" vertical="center" wrapText="1"/>
    </xf>
    <xf numFmtId="0" fontId="72" fillId="0" borderId="60" xfId="0" applyFont="1" applyBorder="1" applyAlignment="1">
      <alignment horizontal="center" vertical="center" wrapText="1"/>
    </xf>
    <xf numFmtId="0" fontId="72" fillId="0" borderId="45"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26" xfId="0" applyFont="1" applyBorder="1" applyAlignment="1">
      <alignment horizontal="right" vertical="top" wrapText="1"/>
    </xf>
    <xf numFmtId="0" fontId="72" fillId="0" borderId="61" xfId="0" applyFont="1" applyBorder="1" applyAlignment="1">
      <alignment horizontal="right" vertical="top" wrapText="1"/>
    </xf>
    <xf numFmtId="0" fontId="72" fillId="0" borderId="62" xfId="0" applyFont="1" applyBorder="1" applyAlignment="1">
      <alignment horizontal="center" vertical="top" wrapText="1"/>
    </xf>
    <xf numFmtId="0" fontId="72" fillId="0" borderId="63" xfId="0" applyFont="1" applyBorder="1" applyAlignment="1">
      <alignment horizontal="center" vertical="top" wrapText="1"/>
    </xf>
    <xf numFmtId="0" fontId="81" fillId="0" borderId="11" xfId="0" applyFont="1" applyBorder="1" applyAlignment="1">
      <alignment horizontal="center"/>
    </xf>
    <xf numFmtId="0" fontId="81" fillId="0" borderId="17" xfId="0" applyFont="1" applyBorder="1" applyAlignment="1">
      <alignment horizontal="center"/>
    </xf>
    <xf numFmtId="0" fontId="81" fillId="0" borderId="24" xfId="0" applyFont="1" applyBorder="1" applyAlignment="1">
      <alignment horizontal="center"/>
    </xf>
    <xf numFmtId="0" fontId="70" fillId="0" borderId="10" xfId="0" applyFont="1" applyBorder="1" applyAlignment="1">
      <alignment horizontal="center" wrapText="1"/>
    </xf>
    <xf numFmtId="0" fontId="70" fillId="0" borderId="14" xfId="0" applyFont="1" applyBorder="1" applyAlignment="1">
      <alignment horizontal="center" wrapText="1"/>
    </xf>
    <xf numFmtId="0" fontId="70" fillId="0" borderId="10"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0" xfId="0" applyFont="1" applyBorder="1" applyAlignment="1">
      <alignment horizontal="right" vertical="top" wrapText="1"/>
    </xf>
    <xf numFmtId="0" fontId="70" fillId="0" borderId="11" xfId="0" applyFont="1" applyBorder="1" applyAlignment="1">
      <alignment horizontal="center" wrapText="1"/>
    </xf>
    <xf numFmtId="0" fontId="70" fillId="0" borderId="24" xfId="0" applyFont="1" applyBorder="1" applyAlignment="1">
      <alignment horizontal="center" wrapText="1"/>
    </xf>
    <xf numFmtId="0" fontId="70" fillId="0" borderId="64" xfId="0" applyFont="1" applyBorder="1" applyAlignment="1">
      <alignment horizontal="right" vertical="center" wrapText="1"/>
    </xf>
    <xf numFmtId="0" fontId="70" fillId="0" borderId="65" xfId="0" applyFont="1" applyBorder="1" applyAlignment="1">
      <alignment horizontal="right" vertical="center" wrapText="1"/>
    </xf>
    <xf numFmtId="0" fontId="76" fillId="0" borderId="52" xfId="0" applyFont="1" applyFill="1" applyBorder="1" applyAlignment="1">
      <alignment horizontal="center" wrapText="1"/>
    </xf>
    <xf numFmtId="0" fontId="70" fillId="0" borderId="17" xfId="0" applyFont="1" applyBorder="1" applyAlignment="1">
      <alignment horizontal="center" wrapText="1"/>
    </xf>
    <xf numFmtId="0" fontId="76" fillId="0" borderId="48" xfId="0" applyFont="1" applyFill="1" applyBorder="1" applyAlignment="1">
      <alignment horizontal="center" wrapText="1"/>
    </xf>
    <xf numFmtId="0" fontId="76" fillId="0" borderId="55" xfId="0" applyFont="1" applyFill="1" applyBorder="1" applyAlignment="1">
      <alignment horizontal="center" wrapText="1"/>
    </xf>
    <xf numFmtId="0" fontId="70" fillId="0" borderId="19" xfId="0" applyFont="1" applyBorder="1" applyAlignment="1">
      <alignment horizontal="center" wrapText="1"/>
    </xf>
    <xf numFmtId="0" fontId="76" fillId="0" borderId="50" xfId="0" applyFont="1" applyFill="1" applyBorder="1" applyAlignment="1">
      <alignment horizontal="center" wrapText="1"/>
    </xf>
    <xf numFmtId="0" fontId="72" fillId="0" borderId="66" xfId="0" applyFont="1" applyBorder="1" applyAlignment="1">
      <alignment horizontal="center" vertical="center" wrapText="1"/>
    </xf>
    <xf numFmtId="0" fontId="72" fillId="0" borderId="67" xfId="0" applyFont="1" applyBorder="1" applyAlignment="1">
      <alignment horizontal="center" vertical="center" wrapText="1"/>
    </xf>
    <xf numFmtId="0" fontId="72" fillId="0" borderId="11" xfId="0" applyFont="1" applyBorder="1" applyAlignment="1">
      <alignment horizontal="center" vertical="top" wrapText="1"/>
    </xf>
    <xf numFmtId="0" fontId="72" fillId="0" borderId="24" xfId="0" applyFont="1" applyBorder="1" applyAlignment="1">
      <alignment horizontal="center" vertical="top" wrapText="1"/>
    </xf>
    <xf numFmtId="0" fontId="81" fillId="0" borderId="0" xfId="0" applyFont="1" applyAlignment="1">
      <alignment horizontal="right" vertical="top" wrapText="1"/>
    </xf>
    <xf numFmtId="0" fontId="77" fillId="0" borderId="45" xfId="0" applyFont="1" applyBorder="1" applyAlignment="1">
      <alignment horizontal="center" vertical="center" wrapText="1"/>
    </xf>
    <xf numFmtId="0" fontId="77" fillId="0" borderId="21" xfId="0" applyFont="1" applyBorder="1" applyAlignment="1">
      <alignment horizontal="center" vertical="center" wrapText="1"/>
    </xf>
    <xf numFmtId="0" fontId="85" fillId="0" borderId="11" xfId="0" applyFont="1" applyBorder="1" applyAlignment="1">
      <alignment horizontal="center" vertical="top" wrapText="1"/>
    </xf>
    <xf numFmtId="0" fontId="85" fillId="0" borderId="17" xfId="0" applyFont="1" applyBorder="1" applyAlignment="1">
      <alignment horizontal="center" vertical="top" wrapText="1"/>
    </xf>
    <xf numFmtId="0" fontId="85" fillId="0" borderId="24" xfId="0" applyFont="1" applyBorder="1" applyAlignment="1">
      <alignment horizontal="center" vertical="top" wrapText="1"/>
    </xf>
    <xf numFmtId="0" fontId="80" fillId="0" borderId="0" xfId="0" applyFont="1" applyBorder="1" applyAlignment="1">
      <alignment horizontal="right" vertical="top" wrapText="1"/>
    </xf>
    <xf numFmtId="0" fontId="78" fillId="0" borderId="0" xfId="0" applyFont="1" applyAlignment="1">
      <alignment vertical="top" wrapText="1"/>
    </xf>
    <xf numFmtId="0" fontId="77" fillId="0" borderId="15" xfId="0" applyFont="1" applyBorder="1" applyAlignment="1">
      <alignment horizontal="left" vertical="top" wrapText="1"/>
    </xf>
    <xf numFmtId="0" fontId="77" fillId="0" borderId="0" xfId="0" applyFont="1" applyBorder="1" applyAlignment="1">
      <alignment horizontal="left" vertical="top" wrapText="1"/>
    </xf>
    <xf numFmtId="0" fontId="80" fillId="0" borderId="11" xfId="0" applyFont="1" applyBorder="1" applyAlignment="1">
      <alignment horizontal="center" wrapText="1"/>
    </xf>
    <xf numFmtId="0" fontId="80" fillId="0" borderId="17" xfId="0" applyFont="1" applyBorder="1" applyAlignment="1">
      <alignment horizontal="center" wrapText="1"/>
    </xf>
    <xf numFmtId="0" fontId="80" fillId="0" borderId="24" xfId="0" applyFont="1" applyBorder="1" applyAlignment="1">
      <alignment horizontal="center" wrapText="1"/>
    </xf>
    <xf numFmtId="0" fontId="78" fillId="0" borderId="0" xfId="0" applyFont="1" applyAlignment="1">
      <alignment horizontal="right" vertical="top" wrapText="1"/>
    </xf>
    <xf numFmtId="0" fontId="80" fillId="0" borderId="19" xfId="0" applyFont="1" applyBorder="1" applyAlignment="1">
      <alignment horizontal="center" wrapText="1"/>
    </xf>
    <xf numFmtId="0" fontId="80" fillId="0" borderId="14" xfId="0" applyFont="1" applyBorder="1" applyAlignment="1">
      <alignment horizontal="center" wrapText="1"/>
    </xf>
    <xf numFmtId="0" fontId="80" fillId="0" borderId="48" xfId="0" applyFont="1" applyFill="1" applyBorder="1" applyAlignment="1">
      <alignment horizontal="center" wrapText="1"/>
    </xf>
    <xf numFmtId="0" fontId="80" fillId="0" borderId="49" xfId="0" applyFont="1" applyFill="1" applyBorder="1" applyAlignment="1">
      <alignment horizontal="center" wrapText="1"/>
    </xf>
    <xf numFmtId="0" fontId="80" fillId="0" borderId="50" xfId="0" applyFont="1" applyFill="1" applyBorder="1" applyAlignment="1">
      <alignment horizontal="center" wrapText="1"/>
    </xf>
    <xf numFmtId="0" fontId="80" fillId="0" borderId="51" xfId="0" applyFont="1" applyFill="1" applyBorder="1" applyAlignment="1">
      <alignment horizontal="center" wrapText="1"/>
    </xf>
    <xf numFmtId="0" fontId="77" fillId="0" borderId="11" xfId="0" applyFont="1" applyBorder="1" applyAlignment="1">
      <alignment horizontal="center" vertical="top" wrapText="1"/>
    </xf>
    <xf numFmtId="0" fontId="77" fillId="0" borderId="17" xfId="0" applyFont="1" applyBorder="1" applyAlignment="1">
      <alignment horizontal="center" vertical="top" wrapText="1"/>
    </xf>
    <xf numFmtId="0" fontId="77" fillId="0" borderId="24" xfId="0" applyFont="1" applyBorder="1" applyAlignment="1">
      <alignment horizontal="center" vertical="top" wrapText="1"/>
    </xf>
    <xf numFmtId="0" fontId="80" fillId="0" borderId="52" xfId="0" applyFont="1" applyFill="1" applyBorder="1" applyAlignment="1">
      <alignment horizontal="center" wrapText="1"/>
    </xf>
    <xf numFmtId="0" fontId="80" fillId="0" borderId="53" xfId="0" applyFont="1" applyFill="1" applyBorder="1" applyAlignment="1">
      <alignment horizontal="center" wrapText="1"/>
    </xf>
    <xf numFmtId="0" fontId="80" fillId="0" borderId="54" xfId="0" applyFont="1" applyFill="1" applyBorder="1" applyAlignment="1">
      <alignment horizontal="center" wrapText="1"/>
    </xf>
    <xf numFmtId="0" fontId="80" fillId="0" borderId="55" xfId="0" applyFont="1" applyFill="1" applyBorder="1" applyAlignment="1">
      <alignment horizontal="center" wrapText="1"/>
    </xf>
    <xf numFmtId="0" fontId="81" fillId="0" borderId="11" xfId="0" applyFont="1" applyBorder="1" applyAlignment="1">
      <alignment horizontal="center" wrapText="1"/>
    </xf>
    <xf numFmtId="0" fontId="81" fillId="0" borderId="24" xfId="0" applyFont="1" applyBorder="1" applyAlignment="1">
      <alignment horizontal="center" wrapText="1"/>
    </xf>
    <xf numFmtId="0" fontId="81" fillId="0" borderId="10" xfId="0" applyFont="1" applyBorder="1" applyAlignment="1">
      <alignment horizontal="center" vertical="center" wrapText="1"/>
    </xf>
    <xf numFmtId="0" fontId="81" fillId="0" borderId="14" xfId="0" applyFont="1" applyBorder="1" applyAlignment="1">
      <alignment horizontal="center" vertical="center" wrapText="1"/>
    </xf>
    <xf numFmtId="0" fontId="77" fillId="0" borderId="11" xfId="0" applyFont="1" applyFill="1" applyBorder="1" applyAlignment="1">
      <alignment horizontal="center" vertical="center"/>
    </xf>
    <xf numFmtId="0" fontId="77" fillId="0" borderId="17" xfId="0" applyFont="1" applyFill="1" applyBorder="1" applyAlignment="1">
      <alignment horizontal="center" vertical="center"/>
    </xf>
    <xf numFmtId="0" fontId="77" fillId="0" borderId="24" xfId="0" applyFont="1" applyFill="1" applyBorder="1" applyAlignment="1">
      <alignment horizontal="center" vertical="center"/>
    </xf>
    <xf numFmtId="0" fontId="77" fillId="0" borderId="57" xfId="0" applyFont="1" applyBorder="1" applyAlignment="1">
      <alignment horizontal="center" vertical="center" wrapText="1"/>
    </xf>
    <xf numFmtId="0" fontId="77" fillId="0" borderId="22" xfId="0" applyFont="1" applyBorder="1" applyAlignment="1">
      <alignment horizontal="center" vertical="center" wrapText="1"/>
    </xf>
    <xf numFmtId="0" fontId="77" fillId="0" borderId="58" xfId="0" applyFont="1" applyBorder="1" applyAlignment="1">
      <alignment horizontal="center" vertical="center" wrapText="1"/>
    </xf>
    <xf numFmtId="0" fontId="77" fillId="0" borderId="59" xfId="0" applyFont="1" applyBorder="1" applyAlignment="1">
      <alignment horizontal="center" vertical="center" wrapText="1"/>
    </xf>
    <xf numFmtId="0" fontId="77" fillId="0" borderId="60" xfId="0" applyFont="1" applyBorder="1" applyAlignment="1">
      <alignment horizontal="center" vertical="center" wrapText="1"/>
    </xf>
    <xf numFmtId="0" fontId="77" fillId="0" borderId="0" xfId="0" applyFont="1" applyAlignment="1">
      <alignment vertical="top" wrapText="1"/>
    </xf>
    <xf numFmtId="0" fontId="77" fillId="0" borderId="26" xfId="0" applyFont="1" applyBorder="1" applyAlignment="1">
      <alignment horizontal="right" vertical="top" wrapText="1"/>
    </xf>
    <xf numFmtId="0" fontId="77" fillId="0" borderId="61" xfId="0" applyFont="1" applyBorder="1" applyAlignment="1">
      <alignment horizontal="right" vertical="top" wrapText="1"/>
    </xf>
    <xf numFmtId="0" fontId="77" fillId="0" borderId="0" xfId="0" applyFont="1" applyFill="1" applyAlignment="1">
      <alignment horizontal="center" vertical="center"/>
    </xf>
    <xf numFmtId="0" fontId="77" fillId="0" borderId="0" xfId="0" applyFont="1" applyFill="1" applyBorder="1" applyAlignment="1">
      <alignment horizontal="center" vertical="center"/>
    </xf>
    <xf numFmtId="0" fontId="77" fillId="0" borderId="62" xfId="0" applyFont="1" applyBorder="1" applyAlignment="1">
      <alignment horizontal="center" vertical="top" wrapText="1"/>
    </xf>
    <xf numFmtId="0" fontId="77" fillId="0" borderId="63" xfId="0" applyFont="1" applyBorder="1" applyAlignment="1">
      <alignment horizontal="center" vertical="top" wrapText="1"/>
    </xf>
    <xf numFmtId="0" fontId="77" fillId="0" borderId="0" xfId="0" applyFont="1" applyAlignment="1">
      <alignment horizontal="right" vertical="top" wrapText="1"/>
    </xf>
    <xf numFmtId="0" fontId="72" fillId="0" borderId="10" xfId="0" applyFont="1" applyBorder="1" applyAlignment="1">
      <alignment horizontal="center" vertical="center" wrapText="1"/>
    </xf>
    <xf numFmtId="0" fontId="72" fillId="0" borderId="14" xfId="0" applyFont="1" applyBorder="1" applyAlignment="1">
      <alignment horizontal="center" vertical="center" wrapText="1"/>
    </xf>
    <xf numFmtId="0" fontId="76" fillId="0" borderId="49" xfId="0" applyFont="1" applyFill="1" applyBorder="1" applyAlignment="1">
      <alignment horizontal="center" wrapText="1"/>
    </xf>
    <xf numFmtId="0" fontId="76" fillId="0" borderId="51" xfId="0" applyFont="1" applyFill="1" applyBorder="1" applyAlignment="1">
      <alignment horizontal="center" wrapText="1"/>
    </xf>
    <xf numFmtId="0" fontId="76" fillId="0" borderId="48" xfId="0" applyFont="1" applyFill="1" applyBorder="1" applyAlignment="1">
      <alignment horizontal="center" vertical="center" wrapText="1"/>
    </xf>
    <xf numFmtId="0" fontId="76" fillId="0" borderId="49" xfId="0" applyFont="1" applyFill="1" applyBorder="1" applyAlignment="1">
      <alignment horizontal="center" vertical="center" wrapText="1"/>
    </xf>
    <xf numFmtId="0" fontId="76" fillId="0" borderId="53" xfId="0" applyFont="1" applyFill="1" applyBorder="1" applyAlignment="1">
      <alignment horizontal="center" wrapText="1"/>
    </xf>
    <xf numFmtId="0" fontId="76" fillId="0" borderId="54" xfId="0" applyFont="1" applyFill="1" applyBorder="1" applyAlignment="1">
      <alignment horizontal="center" wrapText="1"/>
    </xf>
    <xf numFmtId="0" fontId="76" fillId="0" borderId="56" xfId="0" applyFont="1" applyFill="1" applyBorder="1" applyAlignment="1">
      <alignment horizontal="center" wrapText="1"/>
    </xf>
    <xf numFmtId="0" fontId="80" fillId="0" borderId="64" xfId="0" applyFont="1" applyBorder="1" applyAlignment="1">
      <alignment horizontal="right" vertical="top" wrapText="1"/>
    </xf>
    <xf numFmtId="0" fontId="12" fillId="0" borderId="11"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24" xfId="0" applyFont="1" applyFill="1" applyBorder="1" applyAlignment="1">
      <alignment horizontal="center" vertical="center"/>
    </xf>
    <xf numFmtId="0" fontId="10" fillId="0" borderId="57"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62" xfId="0" applyFont="1" applyBorder="1" applyAlignment="1">
      <alignment horizontal="center" vertical="top" wrapText="1"/>
    </xf>
    <xf numFmtId="0" fontId="10" fillId="0" borderId="63" xfId="0" applyFont="1" applyBorder="1" applyAlignment="1">
      <alignment horizontal="center" vertical="top" wrapText="1"/>
    </xf>
    <xf numFmtId="0" fontId="13" fillId="0" borderId="0" xfId="0" applyFont="1" applyAlignment="1">
      <alignment horizontal="right" vertical="top" wrapText="1"/>
    </xf>
    <xf numFmtId="0" fontId="11" fillId="0" borderId="0" xfId="0" applyFont="1" applyAlignment="1">
      <alignment horizontal="right" vertical="top" wrapText="1"/>
    </xf>
    <xf numFmtId="0" fontId="49" fillId="0" borderId="11" xfId="0" applyFont="1" applyBorder="1" applyAlignment="1">
      <alignment horizontal="center" vertical="top" wrapText="1"/>
    </xf>
    <xf numFmtId="0" fontId="49" fillId="0" borderId="17" xfId="0" applyFont="1" applyBorder="1" applyAlignment="1">
      <alignment horizontal="center" vertical="top" wrapText="1"/>
    </xf>
    <xf numFmtId="0" fontId="49" fillId="0" borderId="24" xfId="0" applyFont="1" applyBorder="1" applyAlignment="1">
      <alignment horizontal="center" vertical="top" wrapText="1"/>
    </xf>
    <xf numFmtId="0" fontId="14" fillId="0" borderId="11" xfId="0" applyFont="1" applyBorder="1" applyAlignment="1">
      <alignment horizontal="center" wrapText="1"/>
    </xf>
    <xf numFmtId="0" fontId="14" fillId="0" borderId="24" xfId="0" applyFont="1" applyBorder="1" applyAlignment="1">
      <alignment horizontal="center" wrapText="1"/>
    </xf>
    <xf numFmtId="0" fontId="10" fillId="0" borderId="26" xfId="0" applyFont="1" applyBorder="1" applyAlignment="1">
      <alignment horizontal="right" vertical="top" wrapText="1"/>
    </xf>
    <xf numFmtId="0" fontId="10" fillId="0" borderId="61" xfId="0" applyFont="1" applyBorder="1" applyAlignment="1">
      <alignment horizontal="right" vertical="top" wrapText="1"/>
    </xf>
    <xf numFmtId="0" fontId="12" fillId="0" borderId="0" xfId="0" applyFont="1" applyFill="1" applyAlignment="1">
      <alignment horizontal="center" vertical="center"/>
    </xf>
    <xf numFmtId="0" fontId="10" fillId="0" borderId="0" xfId="0" applyFont="1" applyBorder="1" applyAlignment="1">
      <alignment horizontal="right" vertical="top" wrapText="1"/>
    </xf>
    <xf numFmtId="0" fontId="13" fillId="0" borderId="11" xfId="0" applyFont="1" applyBorder="1" applyAlignment="1">
      <alignment horizontal="center"/>
    </xf>
    <xf numFmtId="0" fontId="13" fillId="0" borderId="17" xfId="0" applyFont="1" applyBorder="1" applyAlignment="1">
      <alignment horizontal="center"/>
    </xf>
    <xf numFmtId="0" fontId="13" fillId="0" borderId="24" xfId="0" applyFont="1" applyBorder="1" applyAlignment="1">
      <alignment horizontal="center"/>
    </xf>
    <xf numFmtId="0" fontId="14" fillId="0" borderId="0" xfId="0" applyFont="1" applyBorder="1" applyAlignment="1">
      <alignment horizontal="right" vertical="top" wrapText="1"/>
    </xf>
    <xf numFmtId="0" fontId="14" fillId="0" borderId="10" xfId="0" applyFont="1" applyBorder="1" applyAlignment="1">
      <alignment horizontal="center" wrapText="1"/>
    </xf>
    <xf numFmtId="0" fontId="14" fillId="0" borderId="14" xfId="0" applyFont="1" applyBorder="1" applyAlignment="1">
      <alignment horizontal="center" wrapText="1"/>
    </xf>
    <xf numFmtId="0" fontId="14" fillId="0" borderId="17" xfId="0" applyFont="1" applyBorder="1" applyAlignment="1">
      <alignment horizontal="center" wrapText="1"/>
    </xf>
    <xf numFmtId="0" fontId="48" fillId="0" borderId="52" xfId="0" applyFont="1" applyFill="1" applyBorder="1" applyAlignment="1">
      <alignment horizontal="center" wrapText="1"/>
    </xf>
    <xf numFmtId="0" fontId="12" fillId="0" borderId="0" xfId="0" applyFont="1" applyFill="1" applyBorder="1" applyAlignment="1">
      <alignment horizontal="center" vertical="center"/>
    </xf>
    <xf numFmtId="0" fontId="48" fillId="0" borderId="68" xfId="0" applyFont="1" applyFill="1" applyBorder="1" applyAlignment="1">
      <alignment horizontal="center" wrapText="1"/>
    </xf>
    <xf numFmtId="0" fontId="48" fillId="0" borderId="69" xfId="0" applyFont="1" applyFill="1" applyBorder="1" applyAlignment="1">
      <alignment horizontal="center" wrapText="1"/>
    </xf>
    <xf numFmtId="0" fontId="48" fillId="0" borderId="55" xfId="0" applyFont="1" applyFill="1" applyBorder="1" applyAlignment="1">
      <alignment horizontal="center" wrapText="1"/>
    </xf>
    <xf numFmtId="0" fontId="12" fillId="0" borderId="15" xfId="0" applyFont="1" applyFill="1" applyBorder="1" applyAlignment="1">
      <alignment horizontal="center" vertical="center"/>
    </xf>
    <xf numFmtId="0" fontId="16" fillId="0" borderId="0" xfId="0" applyFont="1" applyAlignment="1">
      <alignment vertical="top" wrapText="1"/>
    </xf>
    <xf numFmtId="0" fontId="14" fillId="0" borderId="19" xfId="0" applyFont="1" applyBorder="1" applyAlignment="1">
      <alignment horizontal="center" wrapText="1"/>
    </xf>
    <xf numFmtId="0" fontId="14" fillId="0" borderId="15" xfId="0" applyFont="1" applyBorder="1" applyAlignment="1">
      <alignment horizontal="left" vertical="top" wrapText="1"/>
    </xf>
    <xf numFmtId="0" fontId="14" fillId="0" borderId="0" xfId="0" applyFont="1" applyBorder="1" applyAlignment="1">
      <alignment horizontal="left" vertical="top" wrapText="1"/>
    </xf>
    <xf numFmtId="0" fontId="48" fillId="0" borderId="48" xfId="0" applyFont="1" applyFill="1" applyBorder="1" applyAlignment="1">
      <alignment horizontal="center" wrapText="1"/>
    </xf>
    <xf numFmtId="0" fontId="48" fillId="0" borderId="50" xfId="0" applyFont="1" applyFill="1" applyBorder="1" applyAlignment="1">
      <alignment horizontal="center" wrapText="1"/>
    </xf>
    <xf numFmtId="0" fontId="10" fillId="0" borderId="0" xfId="0" applyFont="1" applyAlignment="1">
      <alignment vertical="top" wrapText="1"/>
    </xf>
    <xf numFmtId="0" fontId="14" fillId="0" borderId="0" xfId="0" applyFont="1" applyAlignment="1">
      <alignment vertical="top" wrapText="1"/>
    </xf>
    <xf numFmtId="0" fontId="10" fillId="0" borderId="11" xfId="0" applyFont="1" applyBorder="1" applyAlignment="1">
      <alignment horizontal="center" vertical="center" wrapText="1"/>
    </xf>
    <xf numFmtId="0" fontId="10" fillId="0" borderId="24" xfId="0" applyFont="1" applyBorder="1" applyAlignment="1">
      <alignment horizontal="center" vertical="center" wrapText="1"/>
    </xf>
    <xf numFmtId="0" fontId="48" fillId="0" borderId="49" xfId="0" applyFont="1" applyFill="1" applyBorder="1" applyAlignment="1">
      <alignment horizontal="center" wrapText="1"/>
    </xf>
    <xf numFmtId="0" fontId="10" fillId="0" borderId="10" xfId="0" applyFont="1" applyBorder="1" applyAlignment="1">
      <alignment horizontal="center" wrapText="1"/>
    </xf>
    <xf numFmtId="0" fontId="10" fillId="0" borderId="14" xfId="0" applyFont="1" applyBorder="1" applyAlignment="1">
      <alignment horizontal="center" wrapText="1"/>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48" fillId="0" borderId="53" xfId="0" applyFont="1" applyFill="1" applyBorder="1" applyAlignment="1">
      <alignment horizontal="center" wrapText="1"/>
    </xf>
    <xf numFmtId="0" fontId="48" fillId="0" borderId="56" xfId="0" applyFont="1" applyFill="1" applyBorder="1" applyAlignment="1">
      <alignment horizontal="center" wrapText="1"/>
    </xf>
    <xf numFmtId="0" fontId="48" fillId="0" borderId="51" xfId="0" applyFont="1" applyFill="1" applyBorder="1" applyAlignment="1">
      <alignment horizontal="center" wrapText="1"/>
    </xf>
    <xf numFmtId="0" fontId="10" fillId="0" borderId="64" xfId="0" applyFont="1" applyBorder="1" applyAlignment="1">
      <alignment horizontal="right" vertical="top" wrapText="1"/>
    </xf>
    <xf numFmtId="0" fontId="10" fillId="0" borderId="11" xfId="0" applyFont="1" applyBorder="1" applyAlignment="1">
      <alignment horizontal="center" wrapText="1"/>
    </xf>
    <xf numFmtId="0" fontId="10" fillId="0" borderId="24" xfId="0" applyFont="1" applyBorder="1" applyAlignment="1">
      <alignment horizontal="center" wrapText="1"/>
    </xf>
    <xf numFmtId="0" fontId="14" fillId="0" borderId="62" xfId="0" applyFont="1" applyBorder="1" applyAlignment="1">
      <alignment horizontal="center" vertical="top" wrapText="1"/>
    </xf>
    <xf numFmtId="0" fontId="14" fillId="0" borderId="63" xfId="0" applyFont="1" applyBorder="1" applyAlignment="1">
      <alignment horizontal="center" vertical="top" wrapText="1"/>
    </xf>
    <xf numFmtId="0" fontId="14" fillId="0" borderId="45"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6" xfId="0" applyFont="1" applyBorder="1" applyAlignment="1">
      <alignment horizontal="right" vertical="top" wrapText="1"/>
    </xf>
    <xf numFmtId="0" fontId="14" fillId="0" borderId="61" xfId="0" applyFont="1" applyBorder="1" applyAlignment="1">
      <alignment horizontal="right" vertical="top" wrapText="1"/>
    </xf>
    <xf numFmtId="0" fontId="14" fillId="0" borderId="57"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4" xfId="0" applyFont="1" applyBorder="1" applyAlignment="1">
      <alignment horizontal="center" vertical="center" wrapText="1"/>
    </xf>
    <xf numFmtId="0" fontId="48" fillId="0" borderId="54" xfId="0" applyFont="1" applyFill="1" applyBorder="1" applyAlignment="1">
      <alignment horizontal="center" wrapText="1"/>
    </xf>
    <xf numFmtId="0" fontId="48" fillId="0" borderId="48" xfId="0" applyFont="1" applyFill="1" applyBorder="1" applyAlignment="1">
      <alignment horizontal="center" vertical="center" wrapText="1"/>
    </xf>
    <xf numFmtId="0" fontId="48" fillId="0" borderId="49" xfId="0" applyFont="1" applyFill="1" applyBorder="1" applyAlignment="1">
      <alignment horizontal="center" vertical="center" wrapText="1"/>
    </xf>
    <xf numFmtId="0" fontId="14" fillId="0" borderId="64" xfId="0" applyFont="1" applyBorder="1" applyAlignment="1">
      <alignment horizontal="right" vertical="center" wrapText="1"/>
    </xf>
    <xf numFmtId="0" fontId="14" fillId="0" borderId="65" xfId="0" applyFont="1" applyBorder="1" applyAlignment="1">
      <alignment horizontal="right" vertical="center" wrapText="1"/>
    </xf>
    <xf numFmtId="0" fontId="71" fillId="0" borderId="0" xfId="0" applyFont="1" applyFill="1" applyAlignment="1">
      <alignment vertical="top" wrapText="1"/>
    </xf>
    <xf numFmtId="0" fontId="73" fillId="0" borderId="0" xfId="0" applyFont="1" applyFill="1" applyAlignment="1">
      <alignment horizontal="right" vertical="top" wrapText="1"/>
    </xf>
    <xf numFmtId="0" fontId="70" fillId="0" borderId="11" xfId="0" applyFont="1" applyFill="1" applyBorder="1" applyAlignment="1">
      <alignment horizontal="center" wrapText="1"/>
    </xf>
    <xf numFmtId="0" fontId="70" fillId="0" borderId="24" xfId="0" applyFont="1" applyFill="1" applyBorder="1" applyAlignment="1">
      <alignment horizontal="center" wrapText="1"/>
    </xf>
    <xf numFmtId="0" fontId="81" fillId="0" borderId="11" xfId="0" applyFont="1" applyFill="1" applyBorder="1" applyAlignment="1">
      <alignment horizontal="center"/>
    </xf>
    <xf numFmtId="0" fontId="81" fillId="0" borderId="17" xfId="0" applyFont="1" applyFill="1" applyBorder="1" applyAlignment="1">
      <alignment horizontal="center"/>
    </xf>
    <xf numFmtId="0" fontId="81" fillId="0" borderId="24" xfId="0" applyFont="1" applyFill="1" applyBorder="1" applyAlignment="1">
      <alignment horizontal="center"/>
    </xf>
    <xf numFmtId="0" fontId="70" fillId="0" borderId="10" xfId="0" applyFont="1" applyFill="1" applyBorder="1" applyAlignment="1">
      <alignment horizontal="center" wrapText="1"/>
    </xf>
    <xf numFmtId="0" fontId="70" fillId="0" borderId="14" xfId="0" applyFont="1" applyFill="1" applyBorder="1" applyAlignment="1">
      <alignment horizontal="center" wrapText="1"/>
    </xf>
    <xf numFmtId="0" fontId="70" fillId="0" borderId="25" xfId="0" applyFont="1" applyFill="1" applyBorder="1" applyAlignment="1">
      <alignment horizontal="center" wrapText="1"/>
    </xf>
    <xf numFmtId="0" fontId="70" fillId="0" borderId="28" xfId="0" applyFont="1" applyFill="1" applyBorder="1" applyAlignment="1">
      <alignment horizontal="center" wrapText="1"/>
    </xf>
    <xf numFmtId="0" fontId="70" fillId="0" borderId="10"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14" fillId="0" borderId="66" xfId="0" applyFont="1" applyBorder="1" applyAlignment="1">
      <alignment horizontal="center" vertical="center" wrapText="1"/>
    </xf>
    <xf numFmtId="0" fontId="14" fillId="0" borderId="67" xfId="0" applyFont="1" applyBorder="1" applyAlignment="1">
      <alignment horizontal="center" vertical="center" wrapText="1"/>
    </xf>
    <xf numFmtId="0" fontId="12" fillId="0" borderId="70" xfId="0" applyFont="1" applyFill="1" applyBorder="1" applyAlignment="1">
      <alignment horizontal="center" vertical="center"/>
    </xf>
    <xf numFmtId="0" fontId="12" fillId="0" borderId="20" xfId="0" applyFont="1" applyFill="1" applyBorder="1" applyAlignment="1">
      <alignment horizontal="center" vertical="center"/>
    </xf>
    <xf numFmtId="0" fontId="14" fillId="0" borderId="20"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5" xfId="0" applyFont="1" applyBorder="1" applyAlignment="1">
      <alignment horizontal="right" vertical="top" wrapText="1"/>
    </xf>
    <xf numFmtId="0" fontId="14" fillId="0" borderId="34" xfId="0" applyFont="1" applyBorder="1" applyAlignment="1">
      <alignment horizontal="right" vertical="top" wrapText="1"/>
    </xf>
    <xf numFmtId="0" fontId="14" fillId="0" borderId="20" xfId="0" applyFont="1" applyBorder="1" applyAlignment="1">
      <alignment horizontal="center" wrapText="1"/>
    </xf>
    <xf numFmtId="0" fontId="14" fillId="0" borderId="11" xfId="0" applyFont="1" applyBorder="1" applyAlignment="1">
      <alignment horizontal="right" vertical="top" wrapText="1"/>
    </xf>
    <xf numFmtId="0" fontId="14" fillId="0" borderId="17" xfId="0" applyFont="1" applyBorder="1" applyAlignment="1">
      <alignment horizontal="right" vertical="top" wrapText="1"/>
    </xf>
    <xf numFmtId="0" fontId="14" fillId="0" borderId="24" xfId="0" applyFont="1" applyBorder="1" applyAlignment="1">
      <alignment horizontal="right" vertical="top" wrapText="1"/>
    </xf>
    <xf numFmtId="0" fontId="14" fillId="0" borderId="44" xfId="0" applyFont="1" applyBorder="1" applyAlignment="1">
      <alignment horizontal="center" vertical="center" wrapText="1"/>
    </xf>
    <xf numFmtId="0" fontId="49" fillId="0" borderId="20" xfId="0" applyFont="1" applyBorder="1" applyAlignment="1">
      <alignment horizontal="center" vertical="top" wrapText="1"/>
    </xf>
    <xf numFmtId="0" fontId="13" fillId="0" borderId="71" xfId="0" applyFont="1" applyBorder="1" applyAlignment="1">
      <alignment horizontal="center"/>
    </xf>
    <xf numFmtId="0" fontId="13" fillId="0" borderId="72" xfId="0" applyFont="1" applyBorder="1" applyAlignment="1">
      <alignment horizontal="center"/>
    </xf>
    <xf numFmtId="0" fontId="13" fillId="0" borderId="73" xfId="0" applyFont="1" applyBorder="1" applyAlignment="1">
      <alignment horizontal="center"/>
    </xf>
    <xf numFmtId="0" fontId="14" fillId="0" borderId="74" xfId="0" applyFont="1" applyBorder="1" applyAlignment="1">
      <alignment horizontal="center" wrapText="1"/>
    </xf>
    <xf numFmtId="0" fontId="48" fillId="0" borderId="20" xfId="0" applyFont="1" applyFill="1" applyBorder="1" applyAlignment="1">
      <alignment horizontal="center" vertical="center" wrapText="1"/>
    </xf>
    <xf numFmtId="0" fontId="48" fillId="0" borderId="20" xfId="0" applyFont="1" applyFill="1" applyBorder="1" applyAlignment="1">
      <alignment horizontal="center" wrapText="1"/>
    </xf>
    <xf numFmtId="0" fontId="81" fillId="0" borderId="15" xfId="0" applyFont="1" applyBorder="1" applyAlignment="1">
      <alignment horizontal="left" vertical="top" wrapText="1"/>
    </xf>
    <xf numFmtId="0" fontId="81" fillId="0" borderId="0" xfId="0" applyFont="1" applyBorder="1" applyAlignment="1">
      <alignment horizontal="left" vertical="top" wrapText="1"/>
    </xf>
    <xf numFmtId="0" fontId="4" fillId="0" borderId="45" xfId="0" applyFont="1" applyFill="1" applyBorder="1" applyAlignment="1">
      <alignment horizontal="left" vertical="center" wrapText="1"/>
    </xf>
    <xf numFmtId="0" fontId="4" fillId="0" borderId="75"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70" fillId="0" borderId="10" xfId="0" applyFont="1" applyFill="1" applyBorder="1" applyAlignment="1">
      <alignment horizontal="center" vertical="center"/>
    </xf>
    <xf numFmtId="0" fontId="70" fillId="0" borderId="14" xfId="0" applyFont="1" applyFill="1" applyBorder="1" applyAlignment="1">
      <alignment horizontal="center" vertical="center"/>
    </xf>
    <xf numFmtId="0" fontId="75" fillId="0" borderId="70" xfId="0" applyFont="1" applyFill="1" applyBorder="1" applyAlignment="1">
      <alignment horizontal="center" vertical="center"/>
    </xf>
    <xf numFmtId="0" fontId="75" fillId="0" borderId="45" xfId="0" applyFont="1" applyFill="1" applyBorder="1" applyAlignment="1">
      <alignment horizontal="center" vertical="center"/>
    </xf>
    <xf numFmtId="0" fontId="75" fillId="0" borderId="75" xfId="0" applyFont="1" applyFill="1" applyBorder="1" applyAlignment="1">
      <alignment horizontal="center" vertical="center"/>
    </xf>
    <xf numFmtId="0" fontId="75" fillId="0" borderId="21" xfId="0" applyFont="1" applyFill="1" applyBorder="1" applyAlignment="1">
      <alignment horizontal="center" vertical="center"/>
    </xf>
    <xf numFmtId="0" fontId="72" fillId="0" borderId="20" xfId="0" applyFont="1" applyBorder="1" applyAlignment="1">
      <alignment horizontal="center" vertical="center" wrapText="1"/>
    </xf>
    <xf numFmtId="0" fontId="72" fillId="0" borderId="64" xfId="0" applyFont="1" applyBorder="1" applyAlignment="1">
      <alignment horizontal="center" vertical="center" wrapText="1"/>
    </xf>
    <xf numFmtId="0" fontId="72" fillId="0" borderId="76" xfId="0" applyFont="1" applyBorder="1" applyAlignment="1">
      <alignment horizontal="center" vertical="center" wrapText="1"/>
    </xf>
    <xf numFmtId="0" fontId="72" fillId="0" borderId="70" xfId="0" applyFont="1" applyBorder="1" applyAlignment="1">
      <alignment horizontal="center" vertical="center" wrapText="1"/>
    </xf>
    <xf numFmtId="0" fontId="72" fillId="0" borderId="33" xfId="0" applyFont="1" applyBorder="1" applyAlignment="1">
      <alignment horizontal="center" vertical="center" wrapText="1"/>
    </xf>
    <xf numFmtId="0" fontId="72" fillId="0" borderId="0" xfId="0" applyFont="1" applyBorder="1" applyAlignment="1">
      <alignment horizontal="righ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55"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O89"/>
  <sheetViews>
    <sheetView zoomScalePageLayoutView="0" workbookViewId="0" topLeftCell="A106">
      <selection activeCell="B71" sqref="B71"/>
    </sheetView>
  </sheetViews>
  <sheetFormatPr defaultColWidth="9.140625" defaultRowHeight="15"/>
  <cols>
    <col min="1" max="1" width="9.140625" style="246" customWidth="1"/>
    <col min="2" max="2" width="36.57421875" style="246" customWidth="1"/>
    <col min="3" max="10" width="9.140625" style="246" customWidth="1"/>
    <col min="11" max="11" width="10.00390625" style="246" bestFit="1" customWidth="1"/>
    <col min="12" max="12" width="23.00390625" style="246" bestFit="1" customWidth="1"/>
    <col min="13" max="16384" width="9.140625" style="246" customWidth="1"/>
  </cols>
  <sheetData>
    <row r="1" spans="1:9" s="245" customFormat="1" ht="15" customHeight="1">
      <c r="A1" s="449" t="s">
        <v>28</v>
      </c>
      <c r="B1" s="449"/>
      <c r="C1" s="449"/>
      <c r="D1" s="449"/>
      <c r="E1" s="449"/>
      <c r="F1" s="449"/>
      <c r="G1" s="449"/>
      <c r="H1" s="449"/>
      <c r="I1" s="449"/>
    </row>
    <row r="2" spans="1:9" s="245" customFormat="1" ht="12.75" customHeight="1" thickBot="1">
      <c r="A2" s="450" t="s">
        <v>212</v>
      </c>
      <c r="B2" s="450"/>
      <c r="C2" s="450"/>
      <c r="D2" s="450"/>
      <c r="E2" s="450"/>
      <c r="F2" s="450"/>
      <c r="G2" s="450"/>
      <c r="H2" s="450"/>
      <c r="I2" s="450"/>
    </row>
    <row r="3" spans="1:10" ht="15.75" customHeight="1" thickBot="1">
      <c r="A3" s="451" t="s">
        <v>191</v>
      </c>
      <c r="B3" s="452"/>
      <c r="C3" s="452"/>
      <c r="D3" s="452"/>
      <c r="E3" s="452"/>
      <c r="F3" s="452"/>
      <c r="G3" s="452"/>
      <c r="H3" s="452"/>
      <c r="I3" s="453"/>
      <c r="J3" s="202"/>
    </row>
    <row r="4" spans="1:9" ht="24" thickBot="1">
      <c r="A4" s="454" t="s">
        <v>0</v>
      </c>
      <c r="B4" s="454" t="s">
        <v>1</v>
      </c>
      <c r="C4" s="454" t="s">
        <v>2</v>
      </c>
      <c r="D4" s="454" t="s">
        <v>55</v>
      </c>
      <c r="E4" s="454" t="s">
        <v>3</v>
      </c>
      <c r="F4" s="456" t="s">
        <v>307</v>
      </c>
      <c r="G4" s="457"/>
      <c r="H4" s="233" t="s">
        <v>308</v>
      </c>
      <c r="I4" s="10" t="s">
        <v>6</v>
      </c>
    </row>
    <row r="5" spans="1:9" ht="24" thickBot="1">
      <c r="A5" s="455"/>
      <c r="B5" s="455"/>
      <c r="C5" s="455"/>
      <c r="D5" s="455"/>
      <c r="E5" s="455"/>
      <c r="F5" s="247" t="s">
        <v>7</v>
      </c>
      <c r="G5" s="81" t="s">
        <v>8</v>
      </c>
      <c r="H5" s="248" t="s">
        <v>7</v>
      </c>
      <c r="I5" s="248" t="s">
        <v>9</v>
      </c>
    </row>
    <row r="6" spans="1:9" ht="15.75" thickBot="1">
      <c r="A6" s="64">
        <v>1</v>
      </c>
      <c r="B6" s="64">
        <v>2</v>
      </c>
      <c r="C6" s="68">
        <v>3</v>
      </c>
      <c r="D6" s="68">
        <v>4</v>
      </c>
      <c r="E6" s="68">
        <v>5</v>
      </c>
      <c r="F6" s="67">
        <v>6</v>
      </c>
      <c r="G6" s="67">
        <v>7</v>
      </c>
      <c r="H6" s="67" t="s">
        <v>56</v>
      </c>
      <c r="I6" s="67">
        <v>9</v>
      </c>
    </row>
    <row r="7" spans="1:9" s="245" customFormat="1" ht="55.5" customHeight="1">
      <c r="A7" s="225">
        <v>1</v>
      </c>
      <c r="B7" s="249" t="s">
        <v>216</v>
      </c>
      <c r="C7" s="250"/>
      <c r="D7" s="250"/>
      <c r="E7" s="250"/>
      <c r="F7" s="251"/>
      <c r="G7" s="251"/>
      <c r="H7" s="251"/>
      <c r="I7" s="251"/>
    </row>
    <row r="8" spans="1:9" s="245" customFormat="1" ht="70.5" customHeight="1">
      <c r="A8" s="225">
        <v>1.1</v>
      </c>
      <c r="B8" s="252" t="s">
        <v>289</v>
      </c>
      <c r="C8" s="253"/>
      <c r="D8" s="254" t="s">
        <v>137</v>
      </c>
      <c r="E8" s="227">
        <f>50.29+(50.29*2%)</f>
        <v>51.2958</v>
      </c>
      <c r="F8" s="251"/>
      <c r="G8" s="251"/>
      <c r="H8" s="251"/>
      <c r="I8" s="251"/>
    </row>
    <row r="9" spans="1:9" s="245" customFormat="1" ht="70.5" customHeight="1">
      <c r="A9" s="225">
        <v>1.2</v>
      </c>
      <c r="B9" s="252" t="s">
        <v>288</v>
      </c>
      <c r="C9" s="253"/>
      <c r="D9" s="254" t="s">
        <v>137</v>
      </c>
      <c r="E9" s="227">
        <f>117.34+(117.34*2%)</f>
        <v>119.6868</v>
      </c>
      <c r="F9" s="251"/>
      <c r="G9" s="251"/>
      <c r="H9" s="251"/>
      <c r="I9" s="251"/>
    </row>
    <row r="10" spans="1:9" s="245" customFormat="1" ht="42.75" customHeight="1">
      <c r="A10" s="225">
        <v>1.3</v>
      </c>
      <c r="B10" s="252" t="s">
        <v>291</v>
      </c>
      <c r="C10" s="253"/>
      <c r="D10" s="254" t="s">
        <v>72</v>
      </c>
      <c r="E10" s="225">
        <v>222</v>
      </c>
      <c r="F10" s="251"/>
      <c r="G10" s="251"/>
      <c r="H10" s="251"/>
      <c r="I10" s="251"/>
    </row>
    <row r="11" spans="1:9" s="245" customFormat="1" ht="42.75" customHeight="1">
      <c r="A11" s="225">
        <v>1.4</v>
      </c>
      <c r="B11" s="252" t="s">
        <v>290</v>
      </c>
      <c r="C11" s="253"/>
      <c r="D11" s="254" t="s">
        <v>72</v>
      </c>
      <c r="E11" s="225">
        <v>335</v>
      </c>
      <c r="F11" s="251"/>
      <c r="G11" s="251"/>
      <c r="H11" s="251"/>
      <c r="I11" s="251"/>
    </row>
    <row r="12" spans="1:9" s="245" customFormat="1" ht="38.25" customHeight="1">
      <c r="A12" s="225">
        <v>1.5</v>
      </c>
      <c r="B12" s="252" t="s">
        <v>293</v>
      </c>
      <c r="C12" s="253"/>
      <c r="D12" s="254" t="s">
        <v>72</v>
      </c>
      <c r="E12" s="225">
        <v>833</v>
      </c>
      <c r="F12" s="251"/>
      <c r="G12" s="251"/>
      <c r="H12" s="251"/>
      <c r="I12" s="251"/>
    </row>
    <row r="13" spans="1:9" s="245" customFormat="1" ht="35.25" customHeight="1">
      <c r="A13" s="225">
        <v>1.6</v>
      </c>
      <c r="B13" s="252" t="s">
        <v>292</v>
      </c>
      <c r="C13" s="253"/>
      <c r="D13" s="254" t="s">
        <v>72</v>
      </c>
      <c r="E13" s="225">
        <v>555</v>
      </c>
      <c r="F13" s="251"/>
      <c r="G13" s="251"/>
      <c r="H13" s="251"/>
      <c r="I13" s="251"/>
    </row>
    <row r="14" spans="1:9" s="245" customFormat="1" ht="36">
      <c r="A14" s="225">
        <v>1.7</v>
      </c>
      <c r="B14" s="252" t="s">
        <v>298</v>
      </c>
      <c r="D14" s="254" t="s">
        <v>137</v>
      </c>
      <c r="E14" s="225">
        <v>17</v>
      </c>
      <c r="F14" s="251"/>
      <c r="G14" s="251"/>
      <c r="H14" s="251"/>
      <c r="I14" s="251"/>
    </row>
    <row r="15" spans="1:9" s="245" customFormat="1" ht="32.25" customHeight="1">
      <c r="A15" s="225">
        <v>1.8</v>
      </c>
      <c r="B15" s="224" t="s">
        <v>296</v>
      </c>
      <c r="C15" s="253"/>
      <c r="D15" s="254" t="s">
        <v>137</v>
      </c>
      <c r="E15" s="225">
        <v>150</v>
      </c>
      <c r="F15" s="251"/>
      <c r="G15" s="251"/>
      <c r="H15" s="251"/>
      <c r="I15" s="251"/>
    </row>
    <row r="16" spans="1:9" s="245" customFormat="1" ht="31.5" customHeight="1">
      <c r="A16" s="225">
        <v>1.9</v>
      </c>
      <c r="B16" s="224" t="s">
        <v>410</v>
      </c>
      <c r="C16" s="253"/>
      <c r="D16" s="254" t="s">
        <v>300</v>
      </c>
      <c r="E16" s="225">
        <v>50</v>
      </c>
      <c r="F16" s="251"/>
      <c r="G16" s="251"/>
      <c r="H16" s="251"/>
      <c r="I16" s="251"/>
    </row>
    <row r="17" spans="1:9" s="245" customFormat="1" ht="31.5" customHeight="1">
      <c r="A17" s="227">
        <v>1.1</v>
      </c>
      <c r="B17" s="268" t="s">
        <v>369</v>
      </c>
      <c r="C17" s="286"/>
      <c r="D17" s="285" t="s">
        <v>140</v>
      </c>
      <c r="E17" s="285">
        <v>1</v>
      </c>
      <c r="F17" s="251"/>
      <c r="G17" s="251"/>
      <c r="H17" s="251"/>
      <c r="I17" s="251"/>
    </row>
    <row r="18" spans="1:9" ht="15.75" thickBot="1">
      <c r="A18" s="458" t="s">
        <v>57</v>
      </c>
      <c r="B18" s="458"/>
      <c r="C18" s="458"/>
      <c r="D18" s="458"/>
      <c r="E18" s="458"/>
      <c r="F18" s="458"/>
      <c r="G18" s="458"/>
      <c r="H18" s="6"/>
      <c r="I18" s="88"/>
    </row>
    <row r="19" spans="1:9" ht="15">
      <c r="A19" s="459"/>
      <c r="B19" s="459"/>
      <c r="C19" s="459"/>
      <c r="D19" s="459"/>
      <c r="E19" s="459"/>
      <c r="F19" s="459"/>
      <c r="G19" s="237"/>
      <c r="H19" s="237"/>
      <c r="I19" s="237"/>
    </row>
    <row r="20" spans="1:9" ht="15.75" thickBot="1">
      <c r="A20" s="460" t="s">
        <v>10</v>
      </c>
      <c r="B20" s="460"/>
      <c r="C20" s="460"/>
      <c r="D20" s="460"/>
      <c r="E20" s="460"/>
      <c r="F20" s="460"/>
      <c r="G20" s="7"/>
      <c r="H20" s="7"/>
      <c r="I20" s="7"/>
    </row>
    <row r="21" spans="1:9" ht="15">
      <c r="A21" s="459"/>
      <c r="B21" s="459"/>
      <c r="C21" s="459"/>
      <c r="D21" s="459"/>
      <c r="E21" s="459"/>
      <c r="F21" s="459"/>
      <c r="G21" s="237"/>
      <c r="H21" s="237"/>
      <c r="I21" s="237"/>
    </row>
    <row r="22" spans="1:9" ht="15.75" customHeight="1" thickBot="1">
      <c r="A22" s="460" t="s">
        <v>11</v>
      </c>
      <c r="B22" s="460"/>
      <c r="C22" s="460"/>
      <c r="D22" s="460"/>
      <c r="E22" s="460"/>
      <c r="F22" s="460"/>
      <c r="G22" s="7"/>
      <c r="H22" s="7"/>
      <c r="I22" s="7"/>
    </row>
    <row r="23" spans="1:9" ht="15.75" customHeight="1" thickBot="1">
      <c r="A23" s="461" t="s">
        <v>29</v>
      </c>
      <c r="B23" s="462"/>
      <c r="C23" s="232"/>
      <c r="D23" s="232"/>
      <c r="E23" s="232"/>
      <c r="F23" s="232"/>
      <c r="G23" s="35"/>
      <c r="H23" s="35"/>
      <c r="I23" s="35"/>
    </row>
    <row r="24" spans="1:9" ht="15.75" customHeight="1" thickBot="1">
      <c r="A24" s="10" t="s">
        <v>0</v>
      </c>
      <c r="B24" s="456" t="s">
        <v>1</v>
      </c>
      <c r="C24" s="463"/>
      <c r="D24" s="463"/>
      <c r="E24" s="463"/>
      <c r="F24" s="457"/>
      <c r="G24" s="456" t="s">
        <v>30</v>
      </c>
      <c r="H24" s="457"/>
      <c r="I24" s="35"/>
    </row>
    <row r="25" spans="1:9" ht="15.75" customHeight="1">
      <c r="A25" s="19"/>
      <c r="B25" s="42"/>
      <c r="C25" s="43"/>
      <c r="D25" s="43"/>
      <c r="E25" s="43"/>
      <c r="F25" s="44"/>
      <c r="G25" s="43"/>
      <c r="H25" s="44"/>
      <c r="I25" s="35"/>
    </row>
    <row r="26" spans="1:9" ht="15.75" customHeight="1">
      <c r="A26" s="19"/>
      <c r="B26" s="45"/>
      <c r="C26" s="46"/>
      <c r="D26" s="46"/>
      <c r="E26" s="46"/>
      <c r="F26" s="17"/>
      <c r="G26" s="46"/>
      <c r="H26" s="17"/>
      <c r="I26" s="35"/>
    </row>
    <row r="27" spans="1:9" ht="15.75" customHeight="1">
      <c r="A27" s="19"/>
      <c r="B27" s="45"/>
      <c r="C27" s="46"/>
      <c r="D27" s="46"/>
      <c r="E27" s="46"/>
      <c r="F27" s="17"/>
      <c r="G27" s="46"/>
      <c r="H27" s="17"/>
      <c r="I27" s="35"/>
    </row>
    <row r="28" spans="1:9" ht="15.75" customHeight="1">
      <c r="A28" s="19"/>
      <c r="B28" s="45"/>
      <c r="C28" s="46"/>
      <c r="D28" s="46"/>
      <c r="E28" s="46"/>
      <c r="F28" s="17"/>
      <c r="G28" s="46"/>
      <c r="H28" s="17"/>
      <c r="I28" s="35"/>
    </row>
    <row r="29" spans="1:8" ht="15.75" thickBot="1">
      <c r="A29" s="47"/>
      <c r="B29" s="48"/>
      <c r="C29" s="49"/>
      <c r="D29" s="49"/>
      <c r="E29" s="49"/>
      <c r="F29" s="50"/>
      <c r="G29" s="49"/>
      <c r="H29" s="50"/>
    </row>
    <row r="32" spans="1:15" s="245" customFormat="1" ht="15" customHeight="1">
      <c r="A32" s="449" t="s">
        <v>28</v>
      </c>
      <c r="B32" s="449"/>
      <c r="C32" s="449"/>
      <c r="D32" s="449"/>
      <c r="E32" s="449"/>
      <c r="F32" s="449"/>
      <c r="G32" s="449"/>
      <c r="H32" s="449"/>
      <c r="I32" s="449"/>
      <c r="J32" s="449"/>
      <c r="K32" s="449"/>
      <c r="L32" s="246"/>
      <c r="M32" s="246"/>
      <c r="N32" s="246"/>
      <c r="O32" s="246"/>
    </row>
    <row r="33" spans="1:11" s="245" customFormat="1" ht="12.75" customHeight="1" thickBot="1">
      <c r="A33" s="450" t="s">
        <v>212</v>
      </c>
      <c r="B33" s="450"/>
      <c r="C33" s="450"/>
      <c r="D33" s="450"/>
      <c r="E33" s="450"/>
      <c r="F33" s="450"/>
      <c r="G33" s="450"/>
      <c r="H33" s="450"/>
      <c r="I33" s="450"/>
      <c r="J33" s="450"/>
      <c r="K33" s="450"/>
    </row>
    <row r="34" spans="1:11" ht="15.75" customHeight="1" thickBot="1">
      <c r="A34" s="451" t="s">
        <v>254</v>
      </c>
      <c r="B34" s="452"/>
      <c r="C34" s="452"/>
      <c r="D34" s="452"/>
      <c r="E34" s="452"/>
      <c r="F34" s="452"/>
      <c r="G34" s="452"/>
      <c r="H34" s="452"/>
      <c r="I34" s="452"/>
      <c r="J34" s="452"/>
      <c r="K34" s="453"/>
    </row>
    <row r="35" spans="1:11" ht="24.75">
      <c r="A35" s="464" t="s">
        <v>0</v>
      </c>
      <c r="B35" s="464" t="s">
        <v>1</v>
      </c>
      <c r="C35" s="465" t="s">
        <v>55</v>
      </c>
      <c r="D35" s="465" t="s">
        <v>18</v>
      </c>
      <c r="E35" s="467" t="s">
        <v>309</v>
      </c>
      <c r="F35" s="469" t="s">
        <v>310</v>
      </c>
      <c r="G35" s="255" t="s">
        <v>21</v>
      </c>
      <c r="H35" s="255" t="s">
        <v>22</v>
      </c>
      <c r="I35" s="255" t="s">
        <v>23</v>
      </c>
      <c r="J35" s="465" t="s">
        <v>24</v>
      </c>
      <c r="K35" s="472" t="s">
        <v>25</v>
      </c>
    </row>
    <row r="36" spans="1:11" ht="15.75" thickBot="1">
      <c r="A36" s="455"/>
      <c r="B36" s="455"/>
      <c r="C36" s="466"/>
      <c r="D36" s="466"/>
      <c r="E36" s="468"/>
      <c r="F36" s="470"/>
      <c r="G36" s="256" t="s">
        <v>26</v>
      </c>
      <c r="H36" s="256" t="s">
        <v>26</v>
      </c>
      <c r="I36" s="256" t="s">
        <v>27</v>
      </c>
      <c r="J36" s="471"/>
      <c r="K36" s="473"/>
    </row>
    <row r="37" spans="1:11" ht="15.75" thickBot="1">
      <c r="A37" s="69">
        <v>1</v>
      </c>
      <c r="B37" s="70">
        <v>2</v>
      </c>
      <c r="C37" s="210">
        <v>3</v>
      </c>
      <c r="D37" s="211">
        <v>4</v>
      </c>
      <c r="E37" s="212">
        <v>5</v>
      </c>
      <c r="F37" s="211" t="s">
        <v>58</v>
      </c>
      <c r="G37" s="212">
        <v>7</v>
      </c>
      <c r="H37" s="212" t="s">
        <v>59</v>
      </c>
      <c r="I37" s="212">
        <v>9</v>
      </c>
      <c r="J37" s="69" t="s">
        <v>60</v>
      </c>
      <c r="K37" s="74" t="s">
        <v>61</v>
      </c>
    </row>
    <row r="38" spans="1:11" s="245" customFormat="1" ht="55.5" customHeight="1">
      <c r="A38" s="225">
        <v>1</v>
      </c>
      <c r="B38" s="249" t="s">
        <v>216</v>
      </c>
      <c r="C38" s="250"/>
      <c r="D38" s="250"/>
      <c r="E38" s="250"/>
      <c r="F38" s="251"/>
      <c r="G38" s="251"/>
      <c r="H38" s="251"/>
      <c r="I38" s="251"/>
      <c r="J38" s="257"/>
      <c r="K38" s="257"/>
    </row>
    <row r="39" spans="1:11" s="245" customFormat="1" ht="68.25" customHeight="1">
      <c r="A39" s="225">
        <v>1.1</v>
      </c>
      <c r="B39" s="252" t="s">
        <v>289</v>
      </c>
      <c r="C39" s="254" t="s">
        <v>137</v>
      </c>
      <c r="D39" s="227">
        <f>50.29+(50.29*2%)</f>
        <v>51.2958</v>
      </c>
      <c r="E39" s="258"/>
      <c r="F39" s="251"/>
      <c r="G39" s="251"/>
      <c r="H39" s="251"/>
      <c r="I39" s="251"/>
      <c r="J39" s="258"/>
      <c r="K39" s="258"/>
    </row>
    <row r="40" spans="1:11" s="245" customFormat="1" ht="62.25" customHeight="1">
      <c r="A40" s="225">
        <v>1.2</v>
      </c>
      <c r="B40" s="252" t="s">
        <v>288</v>
      </c>
      <c r="C40" s="254" t="s">
        <v>137</v>
      </c>
      <c r="D40" s="227">
        <f>117.34+(117.34*2%)</f>
        <v>119.6868</v>
      </c>
      <c r="E40" s="258"/>
      <c r="F40" s="251"/>
      <c r="G40" s="251"/>
      <c r="H40" s="251"/>
      <c r="I40" s="251"/>
      <c r="J40" s="258"/>
      <c r="K40" s="258"/>
    </row>
    <row r="41" spans="1:11" s="245" customFormat="1" ht="42.75" customHeight="1">
      <c r="A41" s="225">
        <v>1.3</v>
      </c>
      <c r="B41" s="252" t="s">
        <v>291</v>
      </c>
      <c r="C41" s="254" t="s">
        <v>72</v>
      </c>
      <c r="D41" s="225">
        <v>222</v>
      </c>
      <c r="E41" s="258"/>
      <c r="F41" s="251"/>
      <c r="G41" s="251"/>
      <c r="H41" s="251"/>
      <c r="I41" s="251"/>
      <c r="J41" s="258"/>
      <c r="K41" s="258"/>
    </row>
    <row r="42" spans="1:11" s="245" customFormat="1" ht="42.75" customHeight="1">
      <c r="A42" s="225">
        <v>1.4</v>
      </c>
      <c r="B42" s="252" t="s">
        <v>290</v>
      </c>
      <c r="C42" s="254" t="s">
        <v>72</v>
      </c>
      <c r="D42" s="225">
        <v>335</v>
      </c>
      <c r="E42" s="258"/>
      <c r="F42" s="251"/>
      <c r="G42" s="251"/>
      <c r="H42" s="251"/>
      <c r="I42" s="251"/>
      <c r="J42" s="258"/>
      <c r="K42" s="258"/>
    </row>
    <row r="43" spans="1:11" s="245" customFormat="1" ht="42.75" customHeight="1">
      <c r="A43" s="225">
        <v>1.5</v>
      </c>
      <c r="B43" s="252" t="s">
        <v>293</v>
      </c>
      <c r="C43" s="254" t="s">
        <v>72</v>
      </c>
      <c r="D43" s="225">
        <v>833</v>
      </c>
      <c r="E43" s="258"/>
      <c r="F43" s="251"/>
      <c r="G43" s="251"/>
      <c r="H43" s="251"/>
      <c r="I43" s="251"/>
      <c r="J43" s="258"/>
      <c r="K43" s="258"/>
    </row>
    <row r="44" spans="1:11" s="245" customFormat="1" ht="42.75" customHeight="1">
      <c r="A44" s="225">
        <v>1.6</v>
      </c>
      <c r="B44" s="252" t="s">
        <v>292</v>
      </c>
      <c r="C44" s="254" t="s">
        <v>72</v>
      </c>
      <c r="D44" s="225">
        <v>555</v>
      </c>
      <c r="E44" s="258"/>
      <c r="F44" s="251"/>
      <c r="G44" s="251"/>
      <c r="H44" s="251"/>
      <c r="I44" s="251"/>
      <c r="J44" s="258"/>
      <c r="K44" s="258"/>
    </row>
    <row r="45" spans="1:11" s="245" customFormat="1" ht="36">
      <c r="A45" s="225">
        <v>1.7</v>
      </c>
      <c r="B45" s="252" t="s">
        <v>298</v>
      </c>
      <c r="C45" s="254" t="s">
        <v>137</v>
      </c>
      <c r="D45" s="225">
        <v>17</v>
      </c>
      <c r="E45" s="258"/>
      <c r="F45" s="251"/>
      <c r="G45" s="251"/>
      <c r="H45" s="251"/>
      <c r="I45" s="251"/>
      <c r="J45" s="258"/>
      <c r="K45" s="258"/>
    </row>
    <row r="46" spans="1:11" s="245" customFormat="1" ht="31.5" customHeight="1">
      <c r="A46" s="225">
        <v>1.8</v>
      </c>
      <c r="B46" s="224" t="s">
        <v>296</v>
      </c>
      <c r="C46" s="254" t="s">
        <v>137</v>
      </c>
      <c r="D46" s="225">
        <v>150</v>
      </c>
      <c r="E46" s="258"/>
      <c r="F46" s="251"/>
      <c r="G46" s="251"/>
      <c r="H46" s="251"/>
      <c r="I46" s="251"/>
      <c r="J46" s="258"/>
      <c r="K46" s="258"/>
    </row>
    <row r="47" spans="1:11" s="245" customFormat="1" ht="31.5" customHeight="1">
      <c r="A47" s="225">
        <v>1.9</v>
      </c>
      <c r="B47" s="103" t="s">
        <v>299</v>
      </c>
      <c r="C47" s="254" t="s">
        <v>300</v>
      </c>
      <c r="D47" s="225">
        <v>50</v>
      </c>
      <c r="E47" s="258"/>
      <c r="F47" s="251"/>
      <c r="G47" s="251"/>
      <c r="H47" s="251"/>
      <c r="I47" s="251"/>
      <c r="J47" s="258"/>
      <c r="K47" s="258"/>
    </row>
    <row r="48" spans="1:11" s="245" customFormat="1" ht="27" customHeight="1">
      <c r="A48" s="227">
        <v>1.1</v>
      </c>
      <c r="B48" s="268" t="s">
        <v>369</v>
      </c>
      <c r="C48" s="285" t="s">
        <v>140</v>
      </c>
      <c r="D48" s="285">
        <v>1</v>
      </c>
      <c r="E48" s="258"/>
      <c r="F48" s="251"/>
      <c r="G48" s="251"/>
      <c r="H48" s="251"/>
      <c r="I48" s="251"/>
      <c r="J48" s="258"/>
      <c r="K48" s="258"/>
    </row>
    <row r="49" spans="1:11" ht="15.75" customHeight="1" thickBot="1">
      <c r="A49" s="474" t="s">
        <v>62</v>
      </c>
      <c r="B49" s="474"/>
      <c r="C49" s="474"/>
      <c r="D49" s="474"/>
      <c r="E49" s="475"/>
      <c r="F49" s="182"/>
      <c r="G49" s="59"/>
      <c r="H49" s="56"/>
      <c r="I49" s="56"/>
      <c r="J49" s="56"/>
      <c r="K49" s="56"/>
    </row>
    <row r="50" spans="1:11" ht="15.75" customHeight="1">
      <c r="A50" s="241"/>
      <c r="B50" s="241"/>
      <c r="C50" s="241"/>
      <c r="D50" s="241"/>
      <c r="E50" s="241"/>
      <c r="F50" s="259"/>
      <c r="G50" s="259"/>
      <c r="H50" s="35"/>
      <c r="I50" s="35"/>
      <c r="J50" s="35"/>
      <c r="K50" s="35"/>
    </row>
    <row r="51" spans="1:9" s="245" customFormat="1" ht="15.75" thickBot="1">
      <c r="A51" s="476" t="s">
        <v>10</v>
      </c>
      <c r="B51" s="476"/>
      <c r="C51" s="476"/>
      <c r="D51" s="476"/>
      <c r="E51" s="476"/>
      <c r="F51" s="476"/>
      <c r="G51" s="175"/>
      <c r="H51" s="175"/>
      <c r="I51" s="175"/>
    </row>
    <row r="52" spans="1:9" s="245" customFormat="1" ht="15">
      <c r="A52" s="477"/>
      <c r="B52" s="477"/>
      <c r="C52" s="477"/>
      <c r="D52" s="477"/>
      <c r="E52" s="477"/>
      <c r="F52" s="477"/>
      <c r="G52" s="235"/>
      <c r="H52" s="235"/>
      <c r="I52" s="235"/>
    </row>
    <row r="53" spans="1:9" s="245" customFormat="1" ht="15.75" thickBot="1">
      <c r="A53" s="476" t="s">
        <v>11</v>
      </c>
      <c r="B53" s="476"/>
      <c r="C53" s="476"/>
      <c r="D53" s="476"/>
      <c r="E53" s="476"/>
      <c r="F53" s="476"/>
      <c r="G53" s="175"/>
      <c r="H53" s="175"/>
      <c r="I53" s="175"/>
    </row>
    <row r="55" spans="1:10" s="245" customFormat="1" ht="18.75" customHeight="1">
      <c r="A55" s="449" t="s">
        <v>28</v>
      </c>
      <c r="B55" s="449"/>
      <c r="C55" s="449"/>
      <c r="D55" s="449"/>
      <c r="E55" s="449"/>
      <c r="F55" s="449"/>
      <c r="G55" s="449"/>
      <c r="H55" s="449"/>
      <c r="I55" s="449"/>
      <c r="J55" s="449"/>
    </row>
    <row r="56" spans="1:10" s="245" customFormat="1" ht="15.75" thickBot="1">
      <c r="A56" s="450" t="s">
        <v>212</v>
      </c>
      <c r="B56" s="450"/>
      <c r="C56" s="450"/>
      <c r="D56" s="450"/>
      <c r="E56" s="450"/>
      <c r="F56" s="450"/>
      <c r="G56" s="450"/>
      <c r="H56" s="450"/>
      <c r="I56" s="450"/>
      <c r="J56" s="450"/>
    </row>
    <row r="57" spans="1:14" ht="15.75" customHeight="1" thickBot="1">
      <c r="A57" s="451" t="s">
        <v>200</v>
      </c>
      <c r="B57" s="452"/>
      <c r="C57" s="452"/>
      <c r="D57" s="452"/>
      <c r="E57" s="452"/>
      <c r="F57" s="452"/>
      <c r="G57" s="452"/>
      <c r="H57" s="452"/>
      <c r="I57" s="452"/>
      <c r="J57" s="453"/>
      <c r="L57" s="18"/>
      <c r="M57" s="18"/>
      <c r="N57" s="18"/>
    </row>
    <row r="58" spans="1:14" ht="38.25" customHeight="1" thickBot="1">
      <c r="A58" s="454" t="s">
        <v>0</v>
      </c>
      <c r="B58" s="454" t="s">
        <v>1</v>
      </c>
      <c r="C58" s="454" t="s">
        <v>55</v>
      </c>
      <c r="D58" s="454" t="s">
        <v>3</v>
      </c>
      <c r="E58" s="456" t="s">
        <v>307</v>
      </c>
      <c r="F58" s="457"/>
      <c r="G58" s="456" t="s">
        <v>308</v>
      </c>
      <c r="H58" s="457"/>
      <c r="I58" s="30" t="s">
        <v>13</v>
      </c>
      <c r="J58" s="13" t="s">
        <v>14</v>
      </c>
      <c r="L58" s="18"/>
      <c r="M58" s="18"/>
      <c r="N58" s="18"/>
    </row>
    <row r="59" spans="1:14" ht="35.25" thickBot="1">
      <c r="A59" s="455"/>
      <c r="B59" s="455"/>
      <c r="C59" s="455"/>
      <c r="D59" s="455"/>
      <c r="E59" s="9" t="s">
        <v>16</v>
      </c>
      <c r="F59" s="10" t="s">
        <v>17</v>
      </c>
      <c r="G59" s="9" t="s">
        <v>16</v>
      </c>
      <c r="H59" s="10" t="s">
        <v>17</v>
      </c>
      <c r="I59" s="10" t="s">
        <v>16</v>
      </c>
      <c r="J59" s="10" t="s">
        <v>16</v>
      </c>
      <c r="L59" s="18"/>
      <c r="M59" s="18"/>
      <c r="N59" s="18"/>
    </row>
    <row r="60" spans="1:14" ht="15.75" thickBot="1">
      <c r="A60" s="10">
        <v>1</v>
      </c>
      <c r="B60" s="233">
        <v>2</v>
      </c>
      <c r="C60" s="10">
        <v>3</v>
      </c>
      <c r="D60" s="234">
        <v>4</v>
      </c>
      <c r="E60" s="9">
        <v>5</v>
      </c>
      <c r="F60" s="10">
        <v>6</v>
      </c>
      <c r="G60" s="238" t="s">
        <v>63</v>
      </c>
      <c r="H60" s="238" t="s">
        <v>64</v>
      </c>
      <c r="I60" s="238">
        <v>9</v>
      </c>
      <c r="J60" s="238">
        <v>10</v>
      </c>
      <c r="L60" s="18"/>
      <c r="M60" s="18"/>
      <c r="N60" s="18"/>
    </row>
    <row r="61" spans="1:10" ht="72" customHeight="1">
      <c r="A61" s="196">
        <v>1</v>
      </c>
      <c r="B61" s="215" t="s">
        <v>221</v>
      </c>
      <c r="C61" s="216"/>
      <c r="D61" s="216"/>
      <c r="E61" s="260"/>
      <c r="F61" s="260"/>
      <c r="G61" s="260"/>
      <c r="H61" s="260"/>
      <c r="I61" s="260"/>
      <c r="J61" s="260"/>
    </row>
    <row r="62" spans="1:10" ht="65.25" customHeight="1">
      <c r="A62" s="218">
        <v>1.1</v>
      </c>
      <c r="B62" s="104" t="s">
        <v>222</v>
      </c>
      <c r="C62" s="102" t="s">
        <v>142</v>
      </c>
      <c r="D62" s="102">
        <f>167.63*80%</f>
        <v>134.104</v>
      </c>
      <c r="E62" s="261"/>
      <c r="F62" s="261"/>
      <c r="G62" s="261"/>
      <c r="H62" s="261"/>
      <c r="I62" s="261"/>
      <c r="J62" s="261"/>
    </row>
    <row r="63" spans="1:10" ht="36">
      <c r="A63" s="218">
        <v>1.2</v>
      </c>
      <c r="B63" s="104" t="s">
        <v>295</v>
      </c>
      <c r="C63" s="102" t="s">
        <v>142</v>
      </c>
      <c r="D63" s="262">
        <f>D62*60%</f>
        <v>80.4624</v>
      </c>
      <c r="E63" s="261"/>
      <c r="F63" s="261"/>
      <c r="G63" s="261"/>
      <c r="H63" s="261"/>
      <c r="I63" s="261"/>
      <c r="J63" s="261"/>
    </row>
    <row r="64" spans="1:10" ht="63.75" customHeight="1">
      <c r="A64" s="218">
        <v>1.3</v>
      </c>
      <c r="B64" s="104" t="s">
        <v>294</v>
      </c>
      <c r="C64" s="102" t="s">
        <v>142</v>
      </c>
      <c r="D64" s="102">
        <f>167.63*20%</f>
        <v>33.526</v>
      </c>
      <c r="E64" s="261"/>
      <c r="F64" s="261"/>
      <c r="G64" s="261"/>
      <c r="H64" s="261"/>
      <c r="I64" s="261"/>
      <c r="J64" s="261"/>
    </row>
    <row r="65" spans="1:10" ht="39.75" customHeight="1">
      <c r="A65" s="218">
        <v>1.4</v>
      </c>
      <c r="B65" s="194" t="s">
        <v>223</v>
      </c>
      <c r="C65" s="102" t="s">
        <v>142</v>
      </c>
      <c r="D65" s="102">
        <f>D62</f>
        <v>134.104</v>
      </c>
      <c r="E65" s="261"/>
      <c r="F65" s="261"/>
      <c r="G65" s="261"/>
      <c r="H65" s="261"/>
      <c r="I65" s="261"/>
      <c r="J65" s="261"/>
    </row>
    <row r="66" spans="1:10" ht="42.75" customHeight="1">
      <c r="A66" s="218">
        <v>1.5</v>
      </c>
      <c r="B66" s="252" t="s">
        <v>298</v>
      </c>
      <c r="C66" s="102" t="s">
        <v>142</v>
      </c>
      <c r="D66" s="102">
        <v>33.45</v>
      </c>
      <c r="E66" s="261"/>
      <c r="F66" s="261"/>
      <c r="G66" s="261"/>
      <c r="H66" s="261"/>
      <c r="I66" s="261"/>
      <c r="J66" s="261"/>
    </row>
    <row r="67" spans="1:10" ht="27.75" customHeight="1">
      <c r="A67" s="218">
        <v>1.6</v>
      </c>
      <c r="B67" s="224" t="s">
        <v>296</v>
      </c>
      <c r="C67" s="254" t="s">
        <v>137</v>
      </c>
      <c r="D67" s="225">
        <v>150</v>
      </c>
      <c r="E67" s="261"/>
      <c r="F67" s="261"/>
      <c r="G67" s="261"/>
      <c r="H67" s="261"/>
      <c r="I67" s="261"/>
      <c r="J67" s="261"/>
    </row>
    <row r="68" spans="1:10" ht="27.75" customHeight="1">
      <c r="A68" s="218">
        <v>1.7</v>
      </c>
      <c r="B68" s="105" t="s">
        <v>299</v>
      </c>
      <c r="C68" s="254" t="s">
        <v>300</v>
      </c>
      <c r="D68" s="225">
        <v>50</v>
      </c>
      <c r="E68" s="261"/>
      <c r="F68" s="261"/>
      <c r="G68" s="261"/>
      <c r="H68" s="261"/>
      <c r="I68" s="261"/>
      <c r="J68" s="261"/>
    </row>
    <row r="69" spans="1:10" ht="22.5" customHeight="1">
      <c r="A69" s="218">
        <v>1.8</v>
      </c>
      <c r="B69" s="105" t="s">
        <v>224</v>
      </c>
      <c r="C69" s="102" t="s">
        <v>225</v>
      </c>
      <c r="D69" s="102">
        <v>1</v>
      </c>
      <c r="E69" s="261"/>
      <c r="F69" s="261"/>
      <c r="G69" s="261"/>
      <c r="H69" s="261"/>
      <c r="I69" s="261"/>
      <c r="J69" s="261"/>
    </row>
    <row r="70" spans="1:10" ht="53.25" customHeight="1">
      <c r="A70" s="218">
        <v>1.9</v>
      </c>
      <c r="B70" s="263" t="s">
        <v>226</v>
      </c>
      <c r="C70" s="102" t="s">
        <v>72</v>
      </c>
      <c r="D70" s="102">
        <v>557</v>
      </c>
      <c r="E70" s="261"/>
      <c r="F70" s="261"/>
      <c r="G70" s="261"/>
      <c r="H70" s="261"/>
      <c r="I70" s="261"/>
      <c r="J70" s="261"/>
    </row>
    <row r="71" spans="1:10" ht="52.5" customHeight="1">
      <c r="A71" s="244">
        <v>1.1</v>
      </c>
      <c r="B71" s="104" t="s">
        <v>227</v>
      </c>
      <c r="C71" s="102" t="s">
        <v>72</v>
      </c>
      <c r="D71" s="102">
        <v>1388</v>
      </c>
      <c r="E71" s="261"/>
      <c r="F71" s="261"/>
      <c r="G71" s="261"/>
      <c r="H71" s="261"/>
      <c r="I71" s="261"/>
      <c r="J71" s="261"/>
    </row>
    <row r="72" spans="1:10" ht="38.25" customHeight="1">
      <c r="A72" s="227">
        <v>1.11</v>
      </c>
      <c r="B72" s="268" t="s">
        <v>411</v>
      </c>
      <c r="C72" s="285" t="s">
        <v>140</v>
      </c>
      <c r="D72" s="285">
        <v>1</v>
      </c>
      <c r="E72" s="418"/>
      <c r="F72" s="261"/>
      <c r="G72" s="261"/>
      <c r="H72" s="261"/>
      <c r="I72" s="261"/>
      <c r="J72" s="261"/>
    </row>
    <row r="73" spans="1:10" ht="22.5" customHeight="1" thickBot="1">
      <c r="A73" s="458" t="s">
        <v>67</v>
      </c>
      <c r="B73" s="458"/>
      <c r="C73" s="458"/>
      <c r="D73" s="458"/>
      <c r="E73" s="458"/>
      <c r="F73" s="458"/>
      <c r="G73" s="57"/>
      <c r="H73" s="58"/>
      <c r="I73" s="59"/>
      <c r="J73" s="29"/>
    </row>
    <row r="74" spans="1:10" ht="15">
      <c r="A74" s="478"/>
      <c r="B74" s="478"/>
      <c r="C74" s="478"/>
      <c r="D74" s="478"/>
      <c r="E74" s="478"/>
      <c r="F74" s="231"/>
      <c r="G74" s="231"/>
      <c r="H74" s="231"/>
      <c r="I74" s="231"/>
      <c r="J74" s="231"/>
    </row>
    <row r="75" spans="1:10" ht="15">
      <c r="A75" s="478"/>
      <c r="B75" s="478"/>
      <c r="C75" s="478"/>
      <c r="D75" s="478"/>
      <c r="E75" s="478"/>
      <c r="F75" s="231"/>
      <c r="G75" s="231"/>
      <c r="H75" s="231"/>
      <c r="I75" s="231"/>
      <c r="J75" s="231"/>
    </row>
    <row r="76" spans="1:10" ht="15.75" customHeight="1" thickBot="1">
      <c r="A76" s="460" t="s">
        <v>10</v>
      </c>
      <c r="B76" s="460"/>
      <c r="C76" s="460"/>
      <c r="D76" s="460"/>
      <c r="E76" s="460"/>
      <c r="F76" s="11"/>
      <c r="G76" s="11"/>
      <c r="H76" s="11"/>
      <c r="I76" s="11"/>
      <c r="J76" s="11"/>
    </row>
    <row r="77" spans="1:10" ht="15">
      <c r="A77" s="460"/>
      <c r="B77" s="460"/>
      <c r="C77" s="460"/>
      <c r="D77" s="460"/>
      <c r="E77" s="460"/>
      <c r="F77" s="231"/>
      <c r="G77" s="231"/>
      <c r="H77" s="231"/>
      <c r="I77" s="231"/>
      <c r="J77" s="231"/>
    </row>
    <row r="78" spans="1:10" ht="15.75" customHeight="1" thickBot="1">
      <c r="A78" s="460" t="s">
        <v>11</v>
      </c>
      <c r="B78" s="460"/>
      <c r="C78" s="460"/>
      <c r="D78" s="460"/>
      <c r="E78" s="460"/>
      <c r="F78" s="11"/>
      <c r="G78" s="11"/>
      <c r="H78" s="11"/>
      <c r="I78" s="11"/>
      <c r="J78" s="11"/>
    </row>
    <row r="80" spans="1:10" s="245" customFormat="1" ht="18.75" customHeight="1">
      <c r="A80" s="449" t="s">
        <v>28</v>
      </c>
      <c r="B80" s="449"/>
      <c r="C80" s="449"/>
      <c r="D80" s="449"/>
      <c r="E80" s="449"/>
      <c r="F80" s="54"/>
      <c r="G80" s="54"/>
      <c r="H80" s="54"/>
      <c r="I80" s="54"/>
      <c r="J80" s="54"/>
    </row>
    <row r="81" spans="1:10" s="245" customFormat="1" ht="15.75" thickBot="1">
      <c r="A81" s="479" t="s">
        <v>212</v>
      </c>
      <c r="B81" s="479"/>
      <c r="C81" s="479"/>
      <c r="D81" s="479"/>
      <c r="E81" s="479"/>
      <c r="F81" s="34"/>
      <c r="G81" s="34"/>
      <c r="H81" s="34"/>
      <c r="I81" s="34"/>
      <c r="J81" s="34"/>
    </row>
    <row r="82" spans="1:6" ht="15.75" thickBot="1">
      <c r="A82" s="480" t="s">
        <v>255</v>
      </c>
      <c r="B82" s="481"/>
      <c r="C82" s="481"/>
      <c r="D82" s="481"/>
      <c r="E82" s="482"/>
      <c r="F82" s="34"/>
    </row>
    <row r="83" spans="1:5" ht="25.5" customHeight="1">
      <c r="A83" s="483" t="s">
        <v>31</v>
      </c>
      <c r="B83" s="483" t="s">
        <v>32</v>
      </c>
      <c r="C83" s="485" t="s">
        <v>311</v>
      </c>
      <c r="D83" s="486"/>
      <c r="E83" s="487"/>
    </row>
    <row r="84" spans="1:5" ht="15">
      <c r="A84" s="484"/>
      <c r="B84" s="484"/>
      <c r="C84" s="240" t="s">
        <v>33</v>
      </c>
      <c r="D84" s="488" t="s">
        <v>34</v>
      </c>
      <c r="E84" s="489"/>
    </row>
    <row r="85" spans="1:5" ht="34.5" customHeight="1">
      <c r="A85" s="102" t="s">
        <v>312</v>
      </c>
      <c r="B85" s="103" t="s">
        <v>35</v>
      </c>
      <c r="C85" s="21"/>
      <c r="D85" s="488"/>
      <c r="E85" s="489"/>
    </row>
    <row r="86" spans="1:5" ht="24">
      <c r="A86" s="102">
        <v>1.2</v>
      </c>
      <c r="B86" s="103" t="s">
        <v>36</v>
      </c>
      <c r="C86" s="21"/>
      <c r="D86" s="488"/>
      <c r="E86" s="489"/>
    </row>
    <row r="87" spans="1:5" ht="15">
      <c r="A87" s="102">
        <v>1.3</v>
      </c>
      <c r="B87" s="103" t="s">
        <v>37</v>
      </c>
      <c r="C87" s="21"/>
      <c r="D87" s="488"/>
      <c r="E87" s="489"/>
    </row>
    <row r="88" spans="1:5" ht="24" customHeight="1" thickBot="1">
      <c r="A88" s="102">
        <v>1.4</v>
      </c>
      <c r="B88" s="103" t="s">
        <v>38</v>
      </c>
      <c r="C88" s="21"/>
      <c r="D88" s="488"/>
      <c r="E88" s="489"/>
    </row>
    <row r="89" spans="1:5" ht="15.75" thickBot="1">
      <c r="A89" s="490" t="s">
        <v>39</v>
      </c>
      <c r="B89" s="491"/>
      <c r="C89" s="12"/>
      <c r="D89" s="492"/>
      <c r="E89" s="493"/>
    </row>
    <row r="90" ht="15.75" thickTop="1"/>
  </sheetData>
  <sheetProtection/>
  <mergeCells count="60">
    <mergeCell ref="D85:E85"/>
    <mergeCell ref="D86:E86"/>
    <mergeCell ref="D87:E87"/>
    <mergeCell ref="D88:E88"/>
    <mergeCell ref="A89:B89"/>
    <mergeCell ref="D89:E89"/>
    <mergeCell ref="A80:E80"/>
    <mergeCell ref="A81:E81"/>
    <mergeCell ref="A82:E82"/>
    <mergeCell ref="A83:A84"/>
    <mergeCell ref="B83:B84"/>
    <mergeCell ref="C83:E83"/>
    <mergeCell ref="D84:E84"/>
    <mergeCell ref="A73:F73"/>
    <mergeCell ref="A74:E74"/>
    <mergeCell ref="A75:E75"/>
    <mergeCell ref="A76:E76"/>
    <mergeCell ref="A77:E77"/>
    <mergeCell ref="A78:E78"/>
    <mergeCell ref="A53:F53"/>
    <mergeCell ref="A55:J55"/>
    <mergeCell ref="A56:J56"/>
    <mergeCell ref="A57:J57"/>
    <mergeCell ref="A58:A59"/>
    <mergeCell ref="B58:B59"/>
    <mergeCell ref="C58:C59"/>
    <mergeCell ref="D58:D59"/>
    <mergeCell ref="E58:F58"/>
    <mergeCell ref="G58:H58"/>
    <mergeCell ref="F35:F36"/>
    <mergeCell ref="J35:J36"/>
    <mergeCell ref="K35:K36"/>
    <mergeCell ref="A49:E49"/>
    <mergeCell ref="A51:F51"/>
    <mergeCell ref="A52:F52"/>
    <mergeCell ref="B24:F24"/>
    <mergeCell ref="G24:H24"/>
    <mergeCell ref="A32:K32"/>
    <mergeCell ref="A33:K33"/>
    <mergeCell ref="A34:K34"/>
    <mergeCell ref="A35:A36"/>
    <mergeCell ref="B35:B36"/>
    <mergeCell ref="C35:C36"/>
    <mergeCell ref="D35:D36"/>
    <mergeCell ref="E35:E36"/>
    <mergeCell ref="A18:G18"/>
    <mergeCell ref="A19:F19"/>
    <mergeCell ref="A20:F20"/>
    <mergeCell ref="A21:F21"/>
    <mergeCell ref="A22:F22"/>
    <mergeCell ref="A23:B23"/>
    <mergeCell ref="A1:I1"/>
    <mergeCell ref="A2:I2"/>
    <mergeCell ref="A3:I3"/>
    <mergeCell ref="A4:A5"/>
    <mergeCell ref="B4:B5"/>
    <mergeCell ref="C4:C5"/>
    <mergeCell ref="D4:D5"/>
    <mergeCell ref="E4:E5"/>
    <mergeCell ref="F4:G4"/>
  </mergeCell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rgb="FFFFFF00"/>
  </sheetPr>
  <dimension ref="A1:O94"/>
  <sheetViews>
    <sheetView tabSelected="1" zoomScalePageLayoutView="0" workbookViewId="0" topLeftCell="A34">
      <selection activeCell="M43" sqref="M43"/>
    </sheetView>
  </sheetViews>
  <sheetFormatPr defaultColWidth="9.140625" defaultRowHeight="15"/>
  <cols>
    <col min="2" max="2" width="40.140625" style="0" customWidth="1"/>
    <col min="11" max="11" width="10.00390625" style="0" bestFit="1" customWidth="1"/>
    <col min="12" max="12" width="23.00390625" style="0" bestFit="1" customWidth="1"/>
  </cols>
  <sheetData>
    <row r="1" spans="1:9" s="31" customFormat="1" ht="15" customHeight="1">
      <c r="A1" s="449" t="s">
        <v>28</v>
      </c>
      <c r="B1" s="449"/>
      <c r="C1" s="449"/>
      <c r="D1" s="449"/>
      <c r="E1" s="449"/>
      <c r="F1" s="449"/>
      <c r="G1" s="449"/>
      <c r="H1" s="449"/>
      <c r="I1" s="449"/>
    </row>
    <row r="2" spans="1:9" s="31" customFormat="1" ht="12.75" customHeight="1" thickBot="1">
      <c r="A2" s="450" t="s">
        <v>212</v>
      </c>
      <c r="B2" s="450"/>
      <c r="C2" s="450"/>
      <c r="D2" s="450"/>
      <c r="E2" s="450"/>
      <c r="F2" s="450"/>
      <c r="G2" s="450"/>
      <c r="H2" s="450"/>
      <c r="I2" s="450"/>
    </row>
    <row r="3" spans="1:10" ht="15.75" customHeight="1" thickBot="1">
      <c r="A3" s="451" t="s">
        <v>301</v>
      </c>
      <c r="B3" s="452"/>
      <c r="C3" s="452"/>
      <c r="D3" s="452"/>
      <c r="E3" s="452"/>
      <c r="F3" s="452"/>
      <c r="G3" s="452"/>
      <c r="H3" s="452"/>
      <c r="I3" s="453"/>
      <c r="J3" s="202"/>
    </row>
    <row r="4" spans="1:9" ht="24" thickBot="1">
      <c r="A4" s="497" t="s">
        <v>0</v>
      </c>
      <c r="B4" s="497" t="s">
        <v>1</v>
      </c>
      <c r="C4" s="497" t="s">
        <v>2</v>
      </c>
      <c r="D4" s="497" t="s">
        <v>55</v>
      </c>
      <c r="E4" s="497" t="s">
        <v>3</v>
      </c>
      <c r="F4" s="502" t="s">
        <v>214</v>
      </c>
      <c r="G4" s="503"/>
      <c r="H4" s="236" t="s">
        <v>215</v>
      </c>
      <c r="I4" s="4" t="s">
        <v>6</v>
      </c>
    </row>
    <row r="5" spans="1:9" ht="24" thickBot="1">
      <c r="A5" s="498"/>
      <c r="B5" s="498"/>
      <c r="C5" s="498"/>
      <c r="D5" s="498"/>
      <c r="E5" s="498"/>
      <c r="F5" s="1" t="s">
        <v>7</v>
      </c>
      <c r="G5" s="239" t="s">
        <v>8</v>
      </c>
      <c r="H5" s="5" t="s">
        <v>7</v>
      </c>
      <c r="I5" s="5" t="s">
        <v>9</v>
      </c>
    </row>
    <row r="6" spans="1:9" ht="15.75" thickBot="1">
      <c r="A6" s="64">
        <v>1</v>
      </c>
      <c r="B6" s="64">
        <v>2</v>
      </c>
      <c r="C6" s="68">
        <v>3</v>
      </c>
      <c r="D6" s="68">
        <v>4</v>
      </c>
      <c r="E6" s="68">
        <v>5</v>
      </c>
      <c r="F6" s="67">
        <v>6</v>
      </c>
      <c r="G6" s="67">
        <v>7</v>
      </c>
      <c r="H6" s="67" t="s">
        <v>56</v>
      </c>
      <c r="I6" s="67">
        <v>9</v>
      </c>
    </row>
    <row r="7" spans="1:9" s="206" customFormat="1" ht="50.25" customHeight="1">
      <c r="A7" s="171">
        <v>10</v>
      </c>
      <c r="B7" s="203" t="s">
        <v>321</v>
      </c>
      <c r="C7" s="204"/>
      <c r="D7" s="204"/>
      <c r="E7" s="204"/>
      <c r="F7" s="205"/>
      <c r="G7" s="205"/>
      <c r="H7" s="205"/>
      <c r="I7" s="205"/>
    </row>
    <row r="8" spans="1:9" s="206" customFormat="1" ht="37.5" customHeight="1">
      <c r="A8" s="430">
        <v>10.1</v>
      </c>
      <c r="B8" s="172" t="s">
        <v>273</v>
      </c>
      <c r="C8" s="208"/>
      <c r="D8" s="207" t="s">
        <v>72</v>
      </c>
      <c r="E8" s="171">
        <f>75+4</f>
        <v>79</v>
      </c>
      <c r="F8" s="205"/>
      <c r="G8" s="205"/>
      <c r="H8" s="205"/>
      <c r="I8" s="205"/>
    </row>
    <row r="9" spans="1:9" s="206" customFormat="1" ht="39" customHeight="1">
      <c r="A9" s="430" t="s">
        <v>313</v>
      </c>
      <c r="B9" s="172" t="s">
        <v>274</v>
      </c>
      <c r="C9" s="208"/>
      <c r="D9" s="207" t="s">
        <v>72</v>
      </c>
      <c r="E9" s="171">
        <v>272</v>
      </c>
      <c r="F9" s="205"/>
      <c r="G9" s="205"/>
      <c r="H9" s="205"/>
      <c r="I9" s="205"/>
    </row>
    <row r="10" spans="1:9" s="206" customFormat="1" ht="48">
      <c r="A10" s="171" t="s">
        <v>314</v>
      </c>
      <c r="B10" s="172" t="s">
        <v>304</v>
      </c>
      <c r="C10" s="208"/>
      <c r="D10" s="207" t="s">
        <v>72</v>
      </c>
      <c r="E10" s="171">
        <v>702</v>
      </c>
      <c r="F10" s="205"/>
      <c r="G10" s="205"/>
      <c r="H10" s="205"/>
      <c r="I10" s="205"/>
    </row>
    <row r="11" spans="1:9" s="206" customFormat="1" ht="36">
      <c r="A11" s="430" t="s">
        <v>315</v>
      </c>
      <c r="B11" s="172" t="s">
        <v>305</v>
      </c>
      <c r="C11" s="208"/>
      <c r="D11" s="207" t="s">
        <v>72</v>
      </c>
      <c r="E11" s="171">
        <v>351</v>
      </c>
      <c r="F11" s="205"/>
      <c r="G11" s="205"/>
      <c r="H11" s="205"/>
      <c r="I11" s="205"/>
    </row>
    <row r="12" spans="1:9" s="206" customFormat="1" ht="31.5" customHeight="1">
      <c r="A12" s="171" t="s">
        <v>316</v>
      </c>
      <c r="B12" s="172" t="s">
        <v>306</v>
      </c>
      <c r="C12" s="208"/>
      <c r="D12" s="207" t="s">
        <v>72</v>
      </c>
      <c r="E12" s="171">
        <v>351</v>
      </c>
      <c r="F12" s="205"/>
      <c r="G12" s="205"/>
      <c r="H12" s="205"/>
      <c r="I12" s="205"/>
    </row>
    <row r="13" spans="1:9" s="206" customFormat="1" ht="39" customHeight="1">
      <c r="A13" s="171">
        <v>10.2</v>
      </c>
      <c r="B13" s="172" t="s">
        <v>275</v>
      </c>
      <c r="C13" s="209"/>
      <c r="D13" s="171" t="s">
        <v>72</v>
      </c>
      <c r="E13" s="171">
        <f>59+43</f>
        <v>102</v>
      </c>
      <c r="F13" s="205"/>
      <c r="G13" s="205"/>
      <c r="H13" s="205"/>
      <c r="I13" s="205"/>
    </row>
    <row r="14" spans="1:9" s="206" customFormat="1" ht="48">
      <c r="A14" s="171" t="s">
        <v>318</v>
      </c>
      <c r="B14" s="172" t="s">
        <v>304</v>
      </c>
      <c r="C14" s="209"/>
      <c r="D14" s="171" t="s">
        <v>72</v>
      </c>
      <c r="E14" s="171">
        <f>E13*5</f>
        <v>510</v>
      </c>
      <c r="F14" s="205"/>
      <c r="G14" s="205"/>
      <c r="H14" s="205"/>
      <c r="I14" s="205"/>
    </row>
    <row r="15" spans="1:9" s="206" customFormat="1" ht="36">
      <c r="A15" s="171" t="s">
        <v>319</v>
      </c>
      <c r="B15" s="172" t="s">
        <v>430</v>
      </c>
      <c r="C15" s="209"/>
      <c r="D15" s="171" t="s">
        <v>72</v>
      </c>
      <c r="E15" s="171">
        <v>102</v>
      </c>
      <c r="F15" s="205"/>
      <c r="G15" s="205"/>
      <c r="H15" s="205"/>
      <c r="I15" s="205"/>
    </row>
    <row r="16" spans="1:9" s="206" customFormat="1" ht="47.25" customHeight="1">
      <c r="A16" s="171" t="s">
        <v>320</v>
      </c>
      <c r="B16" s="172" t="s">
        <v>429</v>
      </c>
      <c r="C16" s="209"/>
      <c r="D16" s="171" t="s">
        <v>72</v>
      </c>
      <c r="E16" s="171">
        <v>102</v>
      </c>
      <c r="F16" s="205"/>
      <c r="G16" s="205"/>
      <c r="H16" s="205"/>
      <c r="I16" s="205"/>
    </row>
    <row r="18" spans="1:11" ht="34.5" customHeight="1">
      <c r="A18" s="285">
        <v>10.4</v>
      </c>
      <c r="B18" s="268" t="s">
        <v>243</v>
      </c>
      <c r="C18" s="171"/>
      <c r="D18" s="443" t="s">
        <v>244</v>
      </c>
      <c r="E18" s="285">
        <v>3550</v>
      </c>
      <c r="F18" s="22"/>
      <c r="G18" s="22"/>
      <c r="H18" s="22"/>
      <c r="I18" s="22"/>
      <c r="J18" s="410"/>
      <c r="K18" s="410"/>
    </row>
    <row r="19" spans="1:11" ht="33" customHeight="1" thickBot="1">
      <c r="A19" s="285">
        <v>10.5</v>
      </c>
      <c r="B19" s="268" t="s">
        <v>433</v>
      </c>
      <c r="C19" s="171"/>
      <c r="D19" s="285" t="s">
        <v>72</v>
      </c>
      <c r="E19" s="285">
        <v>102</v>
      </c>
      <c r="F19" s="22"/>
      <c r="G19" s="22"/>
      <c r="H19" s="22"/>
      <c r="I19" s="22"/>
      <c r="J19" s="410"/>
      <c r="K19" s="410"/>
    </row>
    <row r="20" spans="1:9" ht="15.75" thickBot="1">
      <c r="A20" s="501" t="s">
        <v>57</v>
      </c>
      <c r="B20" s="501"/>
      <c r="C20" s="501"/>
      <c r="D20" s="501"/>
      <c r="E20" s="501"/>
      <c r="F20" s="501"/>
      <c r="G20" s="501"/>
      <c r="H20" s="40"/>
      <c r="I20" s="41"/>
    </row>
    <row r="21" spans="1:9" ht="15">
      <c r="A21" s="459"/>
      <c r="B21" s="459"/>
      <c r="C21" s="459"/>
      <c r="D21" s="459"/>
      <c r="E21" s="459"/>
      <c r="F21" s="459"/>
      <c r="G21" s="237"/>
      <c r="H21" s="237"/>
      <c r="I21" s="237"/>
    </row>
    <row r="22" spans="1:9" ht="15.75" thickBot="1">
      <c r="A22" s="460" t="s">
        <v>10</v>
      </c>
      <c r="B22" s="460"/>
      <c r="C22" s="460"/>
      <c r="D22" s="460"/>
      <c r="E22" s="460"/>
      <c r="F22" s="460"/>
      <c r="G22" s="7"/>
      <c r="H22" s="7"/>
      <c r="I22" s="7"/>
    </row>
    <row r="23" spans="1:9" ht="15">
      <c r="A23" s="459"/>
      <c r="B23" s="459"/>
      <c r="C23" s="459"/>
      <c r="D23" s="459"/>
      <c r="E23" s="459"/>
      <c r="F23" s="459"/>
      <c r="G23" s="237"/>
      <c r="H23" s="237"/>
      <c r="I23" s="237"/>
    </row>
    <row r="24" spans="1:9" ht="15.75" customHeight="1" thickBot="1">
      <c r="A24" s="460" t="s">
        <v>11</v>
      </c>
      <c r="B24" s="460"/>
      <c r="C24" s="460"/>
      <c r="D24" s="460"/>
      <c r="E24" s="460"/>
      <c r="F24" s="460"/>
      <c r="G24" s="7"/>
      <c r="H24" s="7"/>
      <c r="I24" s="7"/>
    </row>
    <row r="25" spans="1:9" ht="15.75" customHeight="1" thickBot="1">
      <c r="A25" s="461" t="s">
        <v>29</v>
      </c>
      <c r="B25" s="462"/>
      <c r="C25" s="232"/>
      <c r="D25" s="232"/>
      <c r="E25" s="232"/>
      <c r="F25" s="232"/>
      <c r="G25" s="35"/>
      <c r="H25" s="35"/>
      <c r="I25" s="35"/>
    </row>
    <row r="26" spans="1:9" ht="15.75" customHeight="1" thickBot="1">
      <c r="A26" s="4" t="s">
        <v>0</v>
      </c>
      <c r="B26" s="502" t="s">
        <v>1</v>
      </c>
      <c r="C26" s="507"/>
      <c r="D26" s="507"/>
      <c r="E26" s="507"/>
      <c r="F26" s="503"/>
      <c r="G26" s="502" t="s">
        <v>30</v>
      </c>
      <c r="H26" s="503"/>
      <c r="I26" s="35"/>
    </row>
    <row r="27" spans="1:9" ht="15.75" customHeight="1">
      <c r="A27" s="19"/>
      <c r="B27" s="42"/>
      <c r="C27" s="43"/>
      <c r="D27" s="43"/>
      <c r="E27" s="43"/>
      <c r="F27" s="44"/>
      <c r="G27" s="43"/>
      <c r="H27" s="44"/>
      <c r="I27" s="35"/>
    </row>
    <row r="28" spans="1:9" ht="15.75" customHeight="1">
      <c r="A28" s="19"/>
      <c r="B28" s="45"/>
      <c r="C28" s="46"/>
      <c r="D28" s="46"/>
      <c r="E28" s="46"/>
      <c r="F28" s="17"/>
      <c r="G28" s="46"/>
      <c r="H28" s="17"/>
      <c r="I28" s="35"/>
    </row>
    <row r="29" spans="1:9" ht="15.75" customHeight="1">
      <c r="A29" s="19"/>
      <c r="B29" s="45"/>
      <c r="C29" s="46"/>
      <c r="D29" s="46"/>
      <c r="E29" s="46"/>
      <c r="F29" s="17"/>
      <c r="G29" s="46"/>
      <c r="H29" s="17"/>
      <c r="I29" s="35"/>
    </row>
    <row r="30" spans="1:9" ht="15.75" customHeight="1">
      <c r="A30" s="19"/>
      <c r="B30" s="45"/>
      <c r="C30" s="46"/>
      <c r="D30" s="46"/>
      <c r="E30" s="46"/>
      <c r="F30" s="17"/>
      <c r="G30" s="46"/>
      <c r="H30" s="17"/>
      <c r="I30" s="35"/>
    </row>
    <row r="31" spans="1:8" ht="15.75" thickBot="1">
      <c r="A31" s="47"/>
      <c r="B31" s="48"/>
      <c r="C31" s="49"/>
      <c r="D31" s="49"/>
      <c r="E31" s="49"/>
      <c r="F31" s="50"/>
      <c r="G31" s="49"/>
      <c r="H31" s="50"/>
    </row>
    <row r="34" spans="1:15" s="31" customFormat="1" ht="15" customHeight="1">
      <c r="A34" s="449" t="s">
        <v>28</v>
      </c>
      <c r="B34" s="449"/>
      <c r="C34" s="449"/>
      <c r="D34" s="449"/>
      <c r="E34" s="449"/>
      <c r="F34" s="449"/>
      <c r="G34" s="449"/>
      <c r="H34" s="449"/>
      <c r="I34" s="449"/>
      <c r="J34" s="449"/>
      <c r="K34" s="449"/>
      <c r="L34"/>
      <c r="M34"/>
      <c r="N34"/>
      <c r="O34"/>
    </row>
    <row r="35" spans="1:11" s="31" customFormat="1" ht="12.75" customHeight="1" thickBot="1">
      <c r="A35" s="450" t="s">
        <v>212</v>
      </c>
      <c r="B35" s="450"/>
      <c r="C35" s="450"/>
      <c r="D35" s="450"/>
      <c r="E35" s="450"/>
      <c r="F35" s="450"/>
      <c r="G35" s="450"/>
      <c r="H35" s="450"/>
      <c r="I35" s="450"/>
      <c r="J35" s="450"/>
      <c r="K35" s="450"/>
    </row>
    <row r="36" spans="1:11" ht="15.75" customHeight="1" thickBot="1">
      <c r="A36" s="451" t="s">
        <v>302</v>
      </c>
      <c r="B36" s="452"/>
      <c r="C36" s="452"/>
      <c r="D36" s="452"/>
      <c r="E36" s="452"/>
      <c r="F36" s="452"/>
      <c r="G36" s="452"/>
      <c r="H36" s="452"/>
      <c r="I36" s="452"/>
      <c r="J36" s="452"/>
      <c r="K36" s="453"/>
    </row>
    <row r="37" spans="1:11" ht="24.75">
      <c r="A37" s="510" t="s">
        <v>0</v>
      </c>
      <c r="B37" s="510" t="s">
        <v>1</v>
      </c>
      <c r="C37" s="508" t="s">
        <v>55</v>
      </c>
      <c r="D37" s="508" t="s">
        <v>18</v>
      </c>
      <c r="E37" s="511" t="s">
        <v>217</v>
      </c>
      <c r="F37" s="506" t="s">
        <v>218</v>
      </c>
      <c r="G37" s="51" t="s">
        <v>21</v>
      </c>
      <c r="H37" s="51" t="s">
        <v>22</v>
      </c>
      <c r="I37" s="51" t="s">
        <v>23</v>
      </c>
      <c r="J37" s="508" t="s">
        <v>24</v>
      </c>
      <c r="K37" s="509" t="s">
        <v>25</v>
      </c>
    </row>
    <row r="38" spans="1:11" ht="15.75" thickBot="1">
      <c r="A38" s="498"/>
      <c r="B38" s="498"/>
      <c r="C38" s="565"/>
      <c r="D38" s="565"/>
      <c r="E38" s="566"/>
      <c r="F38" s="569"/>
      <c r="G38" s="52" t="s">
        <v>26</v>
      </c>
      <c r="H38" s="52" t="s">
        <v>26</v>
      </c>
      <c r="I38" s="52" t="s">
        <v>27</v>
      </c>
      <c r="J38" s="570"/>
      <c r="K38" s="571"/>
    </row>
    <row r="39" spans="1:11" ht="15.75" thickBot="1">
      <c r="A39" s="69">
        <v>1</v>
      </c>
      <c r="B39" s="70">
        <v>2</v>
      </c>
      <c r="C39" s="210">
        <v>3</v>
      </c>
      <c r="D39" s="211">
        <v>4</v>
      </c>
      <c r="E39" s="212">
        <v>5</v>
      </c>
      <c r="F39" s="211" t="s">
        <v>58</v>
      </c>
      <c r="G39" s="212">
        <v>7</v>
      </c>
      <c r="H39" s="212" t="s">
        <v>59</v>
      </c>
      <c r="I39" s="212">
        <v>9</v>
      </c>
      <c r="J39" s="69" t="s">
        <v>60</v>
      </c>
      <c r="K39" s="74" t="s">
        <v>61</v>
      </c>
    </row>
    <row r="40" spans="1:11" s="206" customFormat="1" ht="43.5" customHeight="1">
      <c r="A40" s="171">
        <v>10</v>
      </c>
      <c r="B40" s="203" t="s">
        <v>321</v>
      </c>
      <c r="C40" s="204"/>
      <c r="D40" s="204"/>
      <c r="E40" s="204"/>
      <c r="F40" s="205"/>
      <c r="G40" s="205"/>
      <c r="H40" s="205"/>
      <c r="I40" s="205"/>
      <c r="J40" s="213"/>
      <c r="K40" s="213"/>
    </row>
    <row r="41" spans="1:11" s="206" customFormat="1" ht="48.75" customHeight="1">
      <c r="A41" s="430">
        <v>10.1</v>
      </c>
      <c r="B41" s="172" t="s">
        <v>273</v>
      </c>
      <c r="C41" s="207" t="s">
        <v>72</v>
      </c>
      <c r="D41" s="171">
        <f>75+4</f>
        <v>79</v>
      </c>
      <c r="E41" s="171"/>
      <c r="F41" s="205"/>
      <c r="G41" s="205"/>
      <c r="H41" s="205"/>
      <c r="I41" s="205"/>
      <c r="J41" s="208"/>
      <c r="K41" s="208"/>
    </row>
    <row r="42" spans="1:11" s="206" customFormat="1" ht="51.75" customHeight="1">
      <c r="A42" s="430" t="s">
        <v>313</v>
      </c>
      <c r="B42" s="172" t="s">
        <v>274</v>
      </c>
      <c r="C42" s="207" t="s">
        <v>72</v>
      </c>
      <c r="D42" s="171">
        <v>272</v>
      </c>
      <c r="E42" s="171"/>
      <c r="F42" s="205"/>
      <c r="G42" s="205"/>
      <c r="H42" s="205"/>
      <c r="I42" s="205"/>
      <c r="J42" s="208"/>
      <c r="K42" s="208"/>
    </row>
    <row r="43" spans="1:11" s="206" customFormat="1" ht="52.5" customHeight="1">
      <c r="A43" s="171" t="s">
        <v>314</v>
      </c>
      <c r="B43" s="172" t="s">
        <v>304</v>
      </c>
      <c r="C43" s="207" t="s">
        <v>72</v>
      </c>
      <c r="D43" s="171">
        <f>351*2</f>
        <v>702</v>
      </c>
      <c r="E43" s="171"/>
      <c r="F43" s="205"/>
      <c r="G43" s="205"/>
      <c r="H43" s="205"/>
      <c r="I43" s="205"/>
      <c r="J43" s="208"/>
      <c r="K43" s="208"/>
    </row>
    <row r="44" spans="1:11" s="206" customFormat="1" ht="42.75" customHeight="1">
      <c r="A44" s="430" t="s">
        <v>315</v>
      </c>
      <c r="B44" s="172" t="s">
        <v>305</v>
      </c>
      <c r="C44" s="207" t="s">
        <v>72</v>
      </c>
      <c r="D44" s="171">
        <v>351</v>
      </c>
      <c r="E44" s="171"/>
      <c r="F44" s="205"/>
      <c r="G44" s="205"/>
      <c r="H44" s="205"/>
      <c r="I44" s="205"/>
      <c r="J44" s="208"/>
      <c r="K44" s="208"/>
    </row>
    <row r="45" spans="1:11" s="206" customFormat="1" ht="42.75" customHeight="1">
      <c r="A45" s="171" t="s">
        <v>316</v>
      </c>
      <c r="B45" s="172" t="s">
        <v>306</v>
      </c>
      <c r="C45" s="207" t="s">
        <v>72</v>
      </c>
      <c r="D45" s="171">
        <v>351</v>
      </c>
      <c r="E45" s="171"/>
      <c r="F45" s="205"/>
      <c r="G45" s="205"/>
      <c r="H45" s="205"/>
      <c r="I45" s="205"/>
      <c r="J45" s="208"/>
      <c r="K45" s="208"/>
    </row>
    <row r="46" spans="1:11" s="206" customFormat="1" ht="42.75" customHeight="1">
      <c r="A46" s="171">
        <v>10.2</v>
      </c>
      <c r="B46" s="172" t="s">
        <v>275</v>
      </c>
      <c r="C46" s="171" t="s">
        <v>72</v>
      </c>
      <c r="D46" s="171">
        <f>59+43</f>
        <v>102</v>
      </c>
      <c r="E46" s="171"/>
      <c r="F46" s="205"/>
      <c r="G46" s="205"/>
      <c r="H46" s="205"/>
      <c r="I46" s="205"/>
      <c r="J46" s="208"/>
      <c r="K46" s="208"/>
    </row>
    <row r="47" spans="1:11" s="206" customFormat="1" ht="48">
      <c r="A47" s="171" t="s">
        <v>318</v>
      </c>
      <c r="B47" s="172" t="s">
        <v>304</v>
      </c>
      <c r="C47" s="171" t="s">
        <v>72</v>
      </c>
      <c r="D47" s="171">
        <f>D46*5</f>
        <v>510</v>
      </c>
      <c r="E47" s="171"/>
      <c r="F47" s="205"/>
      <c r="G47" s="205"/>
      <c r="H47" s="205"/>
      <c r="I47" s="205"/>
      <c r="J47" s="208"/>
      <c r="K47" s="208"/>
    </row>
    <row r="48" spans="1:11" s="206" customFormat="1" ht="36">
      <c r="A48" s="171" t="s">
        <v>319</v>
      </c>
      <c r="B48" s="172" t="s">
        <v>430</v>
      </c>
      <c r="C48" s="171" t="s">
        <v>72</v>
      </c>
      <c r="D48" s="171">
        <v>102</v>
      </c>
      <c r="E48" s="171"/>
      <c r="F48" s="205"/>
      <c r="G48" s="205"/>
      <c r="H48" s="205"/>
      <c r="I48" s="205"/>
      <c r="J48" s="208"/>
      <c r="K48" s="208"/>
    </row>
    <row r="49" spans="1:11" s="206" customFormat="1" ht="36">
      <c r="A49" s="171" t="s">
        <v>320</v>
      </c>
      <c r="B49" s="172" t="s">
        <v>429</v>
      </c>
      <c r="C49" s="171" t="s">
        <v>72</v>
      </c>
      <c r="D49" s="171">
        <v>102</v>
      </c>
      <c r="E49" s="171"/>
      <c r="F49" s="205"/>
      <c r="G49" s="205"/>
      <c r="H49" s="205"/>
      <c r="I49" s="205"/>
      <c r="J49" s="208"/>
      <c r="K49" s="208"/>
    </row>
    <row r="50" spans="1:11" ht="39" customHeight="1">
      <c r="A50" s="440">
        <v>10.3</v>
      </c>
      <c r="B50" s="441" t="s">
        <v>272</v>
      </c>
      <c r="C50" s="440" t="s">
        <v>72</v>
      </c>
      <c r="D50" s="440">
        <v>24</v>
      </c>
      <c r="E50" s="22"/>
      <c r="F50" s="22"/>
      <c r="G50" s="22"/>
      <c r="H50" s="22"/>
      <c r="I50" s="22"/>
      <c r="J50" s="22"/>
      <c r="K50" s="22"/>
    </row>
    <row r="51" spans="1:11" ht="32.25" customHeight="1">
      <c r="A51" s="285">
        <v>10.4</v>
      </c>
      <c r="B51" s="268" t="s">
        <v>243</v>
      </c>
      <c r="C51" s="443" t="s">
        <v>244</v>
      </c>
      <c r="D51" s="285">
        <v>3550</v>
      </c>
      <c r="E51" s="22"/>
      <c r="F51" s="22"/>
      <c r="G51" s="22"/>
      <c r="H51" s="22"/>
      <c r="I51" s="22"/>
      <c r="J51" s="22"/>
      <c r="K51" s="22"/>
    </row>
    <row r="52" spans="1:11" ht="39.75" customHeight="1" thickBot="1">
      <c r="A52" s="285">
        <v>10.5</v>
      </c>
      <c r="B52" s="268" t="s">
        <v>433</v>
      </c>
      <c r="C52" s="285" t="s">
        <v>72</v>
      </c>
      <c r="D52" s="285">
        <v>102</v>
      </c>
      <c r="E52" s="22"/>
      <c r="F52" s="22"/>
      <c r="G52" s="22"/>
      <c r="H52" s="22"/>
      <c r="I52" s="22"/>
      <c r="J52" s="22"/>
      <c r="K52" s="22"/>
    </row>
    <row r="53" spans="1:11" ht="15.75" customHeight="1" thickBot="1">
      <c r="A53" s="504" t="s">
        <v>62</v>
      </c>
      <c r="B53" s="504"/>
      <c r="C53" s="504"/>
      <c r="D53" s="504"/>
      <c r="E53" s="505"/>
      <c r="F53" s="178"/>
      <c r="G53" s="53"/>
      <c r="H53" s="62"/>
      <c r="I53" s="62"/>
      <c r="J53" s="62"/>
      <c r="K53" s="62"/>
    </row>
    <row r="54" spans="1:11" ht="15.75" customHeight="1">
      <c r="A54" s="230"/>
      <c r="B54" s="230"/>
      <c r="C54" s="230"/>
      <c r="D54" s="230"/>
      <c r="E54" s="230"/>
      <c r="F54" s="214"/>
      <c r="G54" s="214"/>
      <c r="H54" s="35"/>
      <c r="I54" s="35"/>
      <c r="J54" s="35"/>
      <c r="K54" s="35"/>
    </row>
    <row r="55" spans="1:9" s="31" customFormat="1" ht="15.75" thickBot="1">
      <c r="A55" s="649" t="s">
        <v>10</v>
      </c>
      <c r="B55" s="649"/>
      <c r="C55" s="649"/>
      <c r="D55" s="649"/>
      <c r="E55" s="649"/>
      <c r="F55" s="649"/>
      <c r="G55" s="175"/>
      <c r="H55" s="175"/>
      <c r="I55" s="175"/>
    </row>
    <row r="56" spans="1:9" s="31" customFormat="1" ht="15">
      <c r="A56" s="648"/>
      <c r="B56" s="648"/>
      <c r="C56" s="648"/>
      <c r="D56" s="648"/>
      <c r="E56" s="648"/>
      <c r="F56" s="648"/>
      <c r="G56" s="235"/>
      <c r="H56" s="235"/>
      <c r="I56" s="235"/>
    </row>
    <row r="57" spans="1:9" s="31" customFormat="1" ht="15.75" thickBot="1">
      <c r="A57" s="649" t="s">
        <v>11</v>
      </c>
      <c r="B57" s="649"/>
      <c r="C57" s="649"/>
      <c r="D57" s="649"/>
      <c r="E57" s="649"/>
      <c r="F57" s="649"/>
      <c r="G57" s="175"/>
      <c r="H57" s="175"/>
      <c r="I57" s="175"/>
    </row>
    <row r="59" spans="1:10" s="31" customFormat="1" ht="18.75" customHeight="1">
      <c r="A59" s="449" t="s">
        <v>28</v>
      </c>
      <c r="B59" s="449"/>
      <c r="C59" s="449"/>
      <c r="D59" s="449"/>
      <c r="E59" s="449"/>
      <c r="F59" s="449"/>
      <c r="G59" s="449"/>
      <c r="H59" s="449"/>
      <c r="I59" s="449"/>
      <c r="J59" s="449"/>
    </row>
    <row r="60" spans="1:10" s="31" customFormat="1" ht="15.75" thickBot="1">
      <c r="A60" s="450" t="s">
        <v>212</v>
      </c>
      <c r="B60" s="450"/>
      <c r="C60" s="450"/>
      <c r="D60" s="450"/>
      <c r="E60" s="450"/>
      <c r="F60" s="450"/>
      <c r="G60" s="450"/>
      <c r="H60" s="450"/>
      <c r="I60" s="450"/>
      <c r="J60" s="450"/>
    </row>
    <row r="61" spans="1:14" ht="15.75" customHeight="1" thickBot="1">
      <c r="A61" s="451" t="s">
        <v>303</v>
      </c>
      <c r="B61" s="452"/>
      <c r="C61" s="452"/>
      <c r="D61" s="452"/>
      <c r="E61" s="452"/>
      <c r="F61" s="452"/>
      <c r="G61" s="452"/>
      <c r="H61" s="452"/>
      <c r="I61" s="452"/>
      <c r="J61" s="453"/>
      <c r="L61" s="18"/>
      <c r="M61" s="18"/>
      <c r="N61" s="18"/>
    </row>
    <row r="62" spans="1:14" ht="38.25" customHeight="1" thickBot="1">
      <c r="A62" s="454" t="s">
        <v>0</v>
      </c>
      <c r="B62" s="454" t="s">
        <v>1</v>
      </c>
      <c r="C62" s="454" t="s">
        <v>55</v>
      </c>
      <c r="D62" s="454" t="s">
        <v>3</v>
      </c>
      <c r="E62" s="456" t="s">
        <v>219</v>
      </c>
      <c r="F62" s="457"/>
      <c r="G62" s="456" t="s">
        <v>220</v>
      </c>
      <c r="H62" s="457"/>
      <c r="I62" s="30" t="s">
        <v>13</v>
      </c>
      <c r="J62" s="13" t="s">
        <v>14</v>
      </c>
      <c r="L62" s="18"/>
      <c r="M62" s="18"/>
      <c r="N62" s="18"/>
    </row>
    <row r="63" spans="1:14" ht="35.25" thickBot="1">
      <c r="A63" s="455"/>
      <c r="B63" s="455"/>
      <c r="C63" s="455"/>
      <c r="D63" s="455"/>
      <c r="E63" s="9" t="s">
        <v>16</v>
      </c>
      <c r="F63" s="10" t="s">
        <v>17</v>
      </c>
      <c r="G63" s="9" t="s">
        <v>16</v>
      </c>
      <c r="H63" s="10" t="s">
        <v>17</v>
      </c>
      <c r="I63" s="10" t="s">
        <v>16</v>
      </c>
      <c r="J63" s="10" t="s">
        <v>16</v>
      </c>
      <c r="L63" s="18"/>
      <c r="M63" s="18"/>
      <c r="N63" s="18"/>
    </row>
    <row r="64" spans="1:14" ht="15.75" thickBot="1">
      <c r="A64" s="10">
        <v>1</v>
      </c>
      <c r="B64" s="233">
        <v>2</v>
      </c>
      <c r="C64" s="10">
        <v>3</v>
      </c>
      <c r="D64" s="234">
        <v>4</v>
      </c>
      <c r="E64" s="9">
        <v>5</v>
      </c>
      <c r="F64" s="10">
        <v>6</v>
      </c>
      <c r="G64" s="238" t="s">
        <v>63</v>
      </c>
      <c r="H64" s="238" t="s">
        <v>64</v>
      </c>
      <c r="I64" s="238">
        <v>9</v>
      </c>
      <c r="J64" s="238">
        <v>10</v>
      </c>
      <c r="L64" s="18"/>
      <c r="M64" s="18"/>
      <c r="N64" s="18"/>
    </row>
    <row r="65" spans="1:10" ht="52.5" customHeight="1">
      <c r="A65" s="171">
        <v>10</v>
      </c>
      <c r="B65" s="203" t="s">
        <v>394</v>
      </c>
      <c r="C65" s="204"/>
      <c r="D65" s="204"/>
      <c r="E65" s="217"/>
      <c r="F65" s="217"/>
      <c r="G65" s="217"/>
      <c r="H65" s="217"/>
      <c r="I65" s="217"/>
      <c r="J65" s="217"/>
    </row>
    <row r="66" spans="1:10" ht="65.25" customHeight="1">
      <c r="A66" s="430" t="s">
        <v>313</v>
      </c>
      <c r="B66" s="103" t="s">
        <v>322</v>
      </c>
      <c r="C66" s="207" t="s">
        <v>72</v>
      </c>
      <c r="D66" s="171">
        <v>79</v>
      </c>
      <c r="E66" s="219"/>
      <c r="F66" s="219"/>
      <c r="G66" s="219"/>
      <c r="H66" s="219"/>
      <c r="I66" s="219"/>
      <c r="J66" s="219"/>
    </row>
    <row r="67" spans="1:10" ht="54" customHeight="1">
      <c r="A67" s="171" t="s">
        <v>314</v>
      </c>
      <c r="B67" s="172" t="s">
        <v>323</v>
      </c>
      <c r="C67" s="207" t="s">
        <v>72</v>
      </c>
      <c r="D67" s="171">
        <v>272</v>
      </c>
      <c r="E67" s="219"/>
      <c r="F67" s="219"/>
      <c r="G67" s="219"/>
      <c r="H67" s="219"/>
      <c r="I67" s="219"/>
      <c r="J67" s="219"/>
    </row>
    <row r="68" spans="1:10" ht="60">
      <c r="A68" s="430" t="s">
        <v>315</v>
      </c>
      <c r="B68" s="172" t="s">
        <v>324</v>
      </c>
      <c r="C68" s="207" t="s">
        <v>72</v>
      </c>
      <c r="D68" s="171">
        <v>702</v>
      </c>
      <c r="E68" s="219"/>
      <c r="F68" s="219"/>
      <c r="G68" s="219"/>
      <c r="H68" s="219"/>
      <c r="I68" s="219"/>
      <c r="J68" s="219"/>
    </row>
    <row r="69" spans="1:10" ht="45" customHeight="1">
      <c r="A69" s="171" t="s">
        <v>316</v>
      </c>
      <c r="B69" s="172" t="s">
        <v>305</v>
      </c>
      <c r="C69" s="207" t="s">
        <v>72</v>
      </c>
      <c r="D69" s="171">
        <v>351</v>
      </c>
      <c r="E69" s="219"/>
      <c r="F69" s="219"/>
      <c r="G69" s="219"/>
      <c r="H69" s="219"/>
      <c r="I69" s="219"/>
      <c r="J69" s="219"/>
    </row>
    <row r="70" spans="1:10" ht="48">
      <c r="A70" s="430" t="s">
        <v>317</v>
      </c>
      <c r="B70" s="172" t="s">
        <v>325</v>
      </c>
      <c r="C70" s="207" t="s">
        <v>72</v>
      </c>
      <c r="D70" s="171">
        <v>351</v>
      </c>
      <c r="E70" s="219"/>
      <c r="F70" s="219"/>
      <c r="G70" s="219"/>
      <c r="H70" s="219"/>
      <c r="I70" s="219"/>
      <c r="J70" s="219"/>
    </row>
    <row r="71" spans="1:10" ht="54" customHeight="1">
      <c r="A71" s="171">
        <v>10.2</v>
      </c>
      <c r="B71" s="195" t="s">
        <v>395</v>
      </c>
      <c r="C71" s="171" t="s">
        <v>72</v>
      </c>
      <c r="D71" s="171">
        <v>102</v>
      </c>
      <c r="E71" s="219"/>
      <c r="F71" s="219"/>
      <c r="G71" s="219"/>
      <c r="H71" s="219"/>
      <c r="I71" s="219"/>
      <c r="J71" s="219"/>
    </row>
    <row r="72" spans="1:10" ht="60" customHeight="1">
      <c r="A72" s="171" t="s">
        <v>318</v>
      </c>
      <c r="B72" s="172" t="s">
        <v>324</v>
      </c>
      <c r="C72" s="171" t="s">
        <v>72</v>
      </c>
      <c r="D72" s="171">
        <f>D71*5</f>
        <v>510</v>
      </c>
      <c r="E72" s="219"/>
      <c r="F72" s="219"/>
      <c r="G72" s="219"/>
      <c r="H72" s="219"/>
      <c r="I72" s="219"/>
      <c r="J72" s="219"/>
    </row>
    <row r="73" spans="1:10" ht="48">
      <c r="A73" s="171" t="s">
        <v>319</v>
      </c>
      <c r="B73" s="172" t="s">
        <v>326</v>
      </c>
      <c r="C73" s="171" t="s">
        <v>72</v>
      </c>
      <c r="D73" s="171">
        <v>102</v>
      </c>
      <c r="E73" s="219"/>
      <c r="F73" s="219"/>
      <c r="G73" s="219"/>
      <c r="H73" s="219"/>
      <c r="I73" s="219"/>
      <c r="J73" s="219"/>
    </row>
    <row r="74" spans="1:10" ht="66" customHeight="1">
      <c r="A74" s="171" t="s">
        <v>320</v>
      </c>
      <c r="B74" s="172" t="s">
        <v>327</v>
      </c>
      <c r="C74" s="171" t="s">
        <v>72</v>
      </c>
      <c r="D74" s="171">
        <v>102</v>
      </c>
      <c r="E74" s="22"/>
      <c r="F74" s="22"/>
      <c r="G74" s="22"/>
      <c r="H74" s="22"/>
      <c r="I74" s="22"/>
      <c r="J74" s="22"/>
    </row>
    <row r="75" spans="1:10" s="31" customFormat="1" ht="32.25" customHeight="1">
      <c r="A75" s="440">
        <v>10.3</v>
      </c>
      <c r="B75" s="441" t="s">
        <v>272</v>
      </c>
      <c r="C75" s="440" t="s">
        <v>72</v>
      </c>
      <c r="D75" s="440">
        <v>24</v>
      </c>
      <c r="E75" s="442"/>
      <c r="F75" s="442"/>
      <c r="G75" s="442"/>
      <c r="H75" s="442"/>
      <c r="I75" s="442"/>
      <c r="J75" s="442"/>
    </row>
    <row r="76" spans="1:10" ht="41.25" customHeight="1">
      <c r="A76" s="242">
        <v>10.4</v>
      </c>
      <c r="B76" s="243" t="s">
        <v>431</v>
      </c>
      <c r="C76" s="269" t="s">
        <v>244</v>
      </c>
      <c r="D76" s="242">
        <v>3550</v>
      </c>
      <c r="E76" s="22"/>
      <c r="F76" s="22"/>
      <c r="G76" s="22"/>
      <c r="H76" s="22"/>
      <c r="I76" s="22"/>
      <c r="J76" s="22"/>
    </row>
    <row r="77" spans="1:10" ht="52.5" customHeight="1">
      <c r="A77" s="285">
        <v>10.5</v>
      </c>
      <c r="B77" s="268" t="s">
        <v>432</v>
      </c>
      <c r="C77" s="285" t="s">
        <v>72</v>
      </c>
      <c r="D77" s="285">
        <v>102</v>
      </c>
      <c r="E77" s="22"/>
      <c r="F77" s="22"/>
      <c r="G77" s="22"/>
      <c r="H77" s="22"/>
      <c r="I77" s="22"/>
      <c r="J77" s="22"/>
    </row>
    <row r="78" spans="1:10" ht="22.5" customHeight="1" thickBot="1">
      <c r="A78" s="501" t="s">
        <v>67</v>
      </c>
      <c r="B78" s="501"/>
      <c r="C78" s="501"/>
      <c r="D78" s="501"/>
      <c r="E78" s="501"/>
      <c r="F78" s="501"/>
      <c r="G78" s="57"/>
      <c r="H78" s="58"/>
      <c r="I78" s="59"/>
      <c r="J78" s="29"/>
    </row>
    <row r="79" spans="1:10" ht="15">
      <c r="A79" s="478"/>
      <c r="B79" s="478"/>
      <c r="C79" s="478"/>
      <c r="D79" s="478"/>
      <c r="E79" s="478"/>
      <c r="F79" s="231"/>
      <c r="G79" s="231"/>
      <c r="H79" s="231"/>
      <c r="I79" s="231"/>
      <c r="J79" s="231"/>
    </row>
    <row r="80" spans="1:10" ht="15">
      <c r="A80" s="478"/>
      <c r="B80" s="478"/>
      <c r="C80" s="478"/>
      <c r="D80" s="478"/>
      <c r="E80" s="478"/>
      <c r="F80" s="231"/>
      <c r="G80" s="231"/>
      <c r="H80" s="231"/>
      <c r="I80" s="231"/>
      <c r="J80" s="231"/>
    </row>
    <row r="81" spans="1:10" ht="15.75" customHeight="1" thickBot="1">
      <c r="A81" s="460" t="s">
        <v>10</v>
      </c>
      <c r="B81" s="460"/>
      <c r="C81" s="460"/>
      <c r="D81" s="460"/>
      <c r="E81" s="460"/>
      <c r="F81" s="11"/>
      <c r="G81" s="11"/>
      <c r="H81" s="11"/>
      <c r="I81" s="11"/>
      <c r="J81" s="11"/>
    </row>
    <row r="82" spans="1:10" ht="15">
      <c r="A82" s="460"/>
      <c r="B82" s="460"/>
      <c r="C82" s="460"/>
      <c r="D82" s="460"/>
      <c r="E82" s="460"/>
      <c r="F82" s="231"/>
      <c r="G82" s="231"/>
      <c r="H82" s="231"/>
      <c r="I82" s="231"/>
      <c r="J82" s="231"/>
    </row>
    <row r="83" spans="1:10" ht="15.75" customHeight="1" thickBot="1">
      <c r="A83" s="460" t="s">
        <v>11</v>
      </c>
      <c r="B83" s="460"/>
      <c r="C83" s="460"/>
      <c r="D83" s="460"/>
      <c r="E83" s="460"/>
      <c r="F83" s="11"/>
      <c r="G83" s="11"/>
      <c r="H83" s="11"/>
      <c r="I83" s="11"/>
      <c r="J83" s="11"/>
    </row>
    <row r="85" spans="1:10" s="31" customFormat="1" ht="18.75" customHeight="1">
      <c r="A85" s="449" t="s">
        <v>28</v>
      </c>
      <c r="B85" s="449"/>
      <c r="C85" s="449"/>
      <c r="D85" s="449"/>
      <c r="E85" s="449"/>
      <c r="F85" s="54"/>
      <c r="G85" s="54"/>
      <c r="H85" s="54"/>
      <c r="I85" s="54"/>
      <c r="J85" s="54"/>
    </row>
    <row r="86" spans="1:10" s="31" customFormat="1" ht="15.75" thickBot="1">
      <c r="A86" s="479" t="s">
        <v>212</v>
      </c>
      <c r="B86" s="479"/>
      <c r="C86" s="479"/>
      <c r="D86" s="479"/>
      <c r="E86" s="479"/>
      <c r="F86" s="34"/>
      <c r="G86" s="34"/>
      <c r="H86" s="34"/>
      <c r="I86" s="34"/>
      <c r="J86" s="34"/>
    </row>
    <row r="87" spans="1:6" ht="15.75" thickBot="1">
      <c r="A87" s="480" t="s">
        <v>255</v>
      </c>
      <c r="B87" s="481"/>
      <c r="C87" s="481"/>
      <c r="D87" s="481"/>
      <c r="E87" s="482"/>
      <c r="F87" s="34"/>
    </row>
    <row r="88" spans="1:5" ht="25.5" customHeight="1">
      <c r="A88" s="483" t="s">
        <v>31</v>
      </c>
      <c r="B88" s="483" t="s">
        <v>32</v>
      </c>
      <c r="C88" s="485" t="s">
        <v>228</v>
      </c>
      <c r="D88" s="486"/>
      <c r="E88" s="487"/>
    </row>
    <row r="89" spans="1:5" ht="15">
      <c r="A89" s="484"/>
      <c r="B89" s="484"/>
      <c r="C89" s="240" t="s">
        <v>33</v>
      </c>
      <c r="D89" s="488" t="s">
        <v>34</v>
      </c>
      <c r="E89" s="489"/>
    </row>
    <row r="90" spans="1:5" ht="34.5" customHeight="1">
      <c r="A90" s="102" t="s">
        <v>229</v>
      </c>
      <c r="B90" s="103" t="s">
        <v>35</v>
      </c>
      <c r="C90" s="21"/>
      <c r="D90" s="488"/>
      <c r="E90" s="489"/>
    </row>
    <row r="91" spans="1:5" ht="24">
      <c r="A91" s="102">
        <v>1.2</v>
      </c>
      <c r="B91" s="103" t="s">
        <v>36</v>
      </c>
      <c r="C91" s="21"/>
      <c r="D91" s="488"/>
      <c r="E91" s="489"/>
    </row>
    <row r="92" spans="1:5" ht="15">
      <c r="A92" s="102">
        <v>1.3</v>
      </c>
      <c r="B92" s="103" t="s">
        <v>37</v>
      </c>
      <c r="C92" s="21"/>
      <c r="D92" s="488"/>
      <c r="E92" s="489"/>
    </row>
    <row r="93" spans="1:5" ht="15.75" thickBot="1">
      <c r="A93" s="102">
        <v>1.4</v>
      </c>
      <c r="B93" s="103" t="s">
        <v>38</v>
      </c>
      <c r="C93" s="21"/>
      <c r="D93" s="488"/>
      <c r="E93" s="489"/>
    </row>
    <row r="94" spans="1:5" ht="15.75" thickBot="1">
      <c r="A94" s="490" t="s">
        <v>39</v>
      </c>
      <c r="B94" s="491"/>
      <c r="C94" s="12"/>
      <c r="D94" s="492"/>
      <c r="E94" s="493"/>
    </row>
    <row r="95" ht="15.75" thickTop="1"/>
  </sheetData>
  <sheetProtection/>
  <mergeCells count="60">
    <mergeCell ref="D90:E90"/>
    <mergeCell ref="D91:E91"/>
    <mergeCell ref="D92:E92"/>
    <mergeCell ref="D93:E93"/>
    <mergeCell ref="A94:B94"/>
    <mergeCell ref="D94:E94"/>
    <mergeCell ref="A85:E85"/>
    <mergeCell ref="A86:E86"/>
    <mergeCell ref="A87:E87"/>
    <mergeCell ref="A88:A89"/>
    <mergeCell ref="B88:B89"/>
    <mergeCell ref="C88:E88"/>
    <mergeCell ref="D89:E89"/>
    <mergeCell ref="A78:F78"/>
    <mergeCell ref="A79:E79"/>
    <mergeCell ref="A80:E80"/>
    <mergeCell ref="A81:E81"/>
    <mergeCell ref="A82:E82"/>
    <mergeCell ref="A83:E83"/>
    <mergeCell ref="A57:F57"/>
    <mergeCell ref="A59:J59"/>
    <mergeCell ref="A60:J60"/>
    <mergeCell ref="A61:J61"/>
    <mergeCell ref="A62:A63"/>
    <mergeCell ref="B62:B63"/>
    <mergeCell ref="C62:C63"/>
    <mergeCell ref="D62:D63"/>
    <mergeCell ref="E62:F62"/>
    <mergeCell ref="G62:H62"/>
    <mergeCell ref="F37:F38"/>
    <mergeCell ref="J37:J38"/>
    <mergeCell ref="K37:K38"/>
    <mergeCell ref="A53:E53"/>
    <mergeCell ref="A55:F55"/>
    <mergeCell ref="A56:F56"/>
    <mergeCell ref="B26:F26"/>
    <mergeCell ref="G26:H26"/>
    <mergeCell ref="A34:K34"/>
    <mergeCell ref="A35:K35"/>
    <mergeCell ref="A36:K36"/>
    <mergeCell ref="A37:A38"/>
    <mergeCell ref="B37:B38"/>
    <mergeCell ref="C37:C38"/>
    <mergeCell ref="D37:D38"/>
    <mergeCell ref="E37:E38"/>
    <mergeCell ref="A20:G20"/>
    <mergeCell ref="A21:F21"/>
    <mergeCell ref="A22:F22"/>
    <mergeCell ref="A23:F23"/>
    <mergeCell ref="A24:F24"/>
    <mergeCell ref="A25:B25"/>
    <mergeCell ref="A1:I1"/>
    <mergeCell ref="A2:I2"/>
    <mergeCell ref="A3:I3"/>
    <mergeCell ref="A4:A5"/>
    <mergeCell ref="B4:B5"/>
    <mergeCell ref="C4:C5"/>
    <mergeCell ref="D4:D5"/>
    <mergeCell ref="E4:E5"/>
    <mergeCell ref="F4:G4"/>
  </mergeCells>
  <printOptions/>
  <pageMargins left="0.7" right="0.7" top="0.75" bottom="0.75" header="0.3" footer="0.3"/>
  <pageSetup horizontalDpi="300" verticalDpi="300" orientation="portrait" r:id="rId1"/>
</worksheet>
</file>

<file path=xl/worksheets/sheet11.xml><?xml version="1.0" encoding="utf-8"?>
<worksheet xmlns="http://schemas.openxmlformats.org/spreadsheetml/2006/main" xmlns:r="http://schemas.openxmlformats.org/officeDocument/2006/relationships">
  <sheetPr>
    <tabColor rgb="FFFF0000"/>
  </sheetPr>
  <dimension ref="A2:O98"/>
  <sheetViews>
    <sheetView zoomScalePageLayoutView="0" workbookViewId="0" topLeftCell="A7">
      <selection activeCell="O32" sqref="O32"/>
    </sheetView>
  </sheetViews>
  <sheetFormatPr defaultColWidth="9.140625" defaultRowHeight="15"/>
  <cols>
    <col min="1" max="1" width="9.140625" style="31" customWidth="1"/>
    <col min="2" max="2" width="15.7109375" style="31" customWidth="1"/>
    <col min="3" max="5" width="9.140625" style="31" customWidth="1"/>
    <col min="6" max="6" width="15.00390625" style="31" customWidth="1"/>
    <col min="7" max="7" width="10.00390625" style="31" customWidth="1"/>
    <col min="8" max="10" width="9.140625" style="31" customWidth="1"/>
    <col min="11" max="11" width="12.28125" style="31" customWidth="1"/>
    <col min="12" max="16384" width="9.140625" style="31" customWidth="1"/>
  </cols>
  <sheetData>
    <row r="2" spans="1:8" ht="15">
      <c r="A2" s="159"/>
      <c r="B2" s="449" t="s">
        <v>28</v>
      </c>
      <c r="C2" s="449"/>
      <c r="D2" s="449"/>
      <c r="E2" s="449"/>
      <c r="F2" s="449"/>
      <c r="G2" s="449"/>
      <c r="H2" s="449"/>
    </row>
    <row r="3" spans="1:9" ht="15.75" thickBot="1">
      <c r="A3" s="450" t="s">
        <v>208</v>
      </c>
      <c r="B3" s="450"/>
      <c r="C3" s="450"/>
      <c r="D3" s="450"/>
      <c r="E3" s="450"/>
      <c r="F3" s="450"/>
      <c r="G3" s="450"/>
      <c r="H3" s="450"/>
      <c r="I3" s="450"/>
    </row>
    <row r="4" spans="1:9" ht="15.75" thickBot="1">
      <c r="A4" s="652" t="s">
        <v>169</v>
      </c>
      <c r="B4" s="653"/>
      <c r="C4" s="653"/>
      <c r="D4" s="653"/>
      <c r="E4" s="653"/>
      <c r="F4" s="653"/>
      <c r="G4" s="653"/>
      <c r="H4" s="653"/>
      <c r="I4" s="654"/>
    </row>
    <row r="5" spans="1:9" ht="24" thickBot="1">
      <c r="A5" s="659" t="s">
        <v>0</v>
      </c>
      <c r="B5" s="687" t="s">
        <v>1</v>
      </c>
      <c r="C5" s="659" t="s">
        <v>2</v>
      </c>
      <c r="D5" s="659" t="s">
        <v>55</v>
      </c>
      <c r="E5" s="659" t="s">
        <v>3</v>
      </c>
      <c r="F5" s="650" t="s">
        <v>170</v>
      </c>
      <c r="G5" s="651"/>
      <c r="H5" s="160" t="s">
        <v>171</v>
      </c>
      <c r="I5" s="161" t="s">
        <v>6</v>
      </c>
    </row>
    <row r="6" spans="1:9" ht="24" thickBot="1">
      <c r="A6" s="660"/>
      <c r="B6" s="688"/>
      <c r="C6" s="660"/>
      <c r="D6" s="660"/>
      <c r="E6" s="660"/>
      <c r="F6" s="162" t="s">
        <v>7</v>
      </c>
      <c r="G6" s="163" t="s">
        <v>8</v>
      </c>
      <c r="H6" s="164" t="s">
        <v>7</v>
      </c>
      <c r="I6" s="164" t="s">
        <v>9</v>
      </c>
    </row>
    <row r="7" spans="1:9" ht="15.75" thickBot="1">
      <c r="A7" s="64">
        <v>1</v>
      </c>
      <c r="B7" s="65">
        <v>2</v>
      </c>
      <c r="C7" s="66">
        <v>3</v>
      </c>
      <c r="D7" s="67">
        <v>4</v>
      </c>
      <c r="E7" s="68">
        <v>5</v>
      </c>
      <c r="F7" s="67">
        <v>6</v>
      </c>
      <c r="G7" s="67">
        <v>7</v>
      </c>
      <c r="H7" s="67" t="s">
        <v>56</v>
      </c>
      <c r="I7" s="67">
        <v>9</v>
      </c>
    </row>
    <row r="8" spans="1:9" ht="18" customHeight="1">
      <c r="A8" s="165">
        <v>1</v>
      </c>
      <c r="B8" s="166" t="s">
        <v>172</v>
      </c>
      <c r="C8" s="167"/>
      <c r="D8" s="167"/>
      <c r="E8" s="165"/>
      <c r="F8" s="167"/>
      <c r="G8" s="167"/>
      <c r="H8" s="167"/>
      <c r="I8" s="167"/>
    </row>
    <row r="9" spans="1:9" ht="18" customHeight="1">
      <c r="A9" s="168">
        <v>2</v>
      </c>
      <c r="B9" s="166" t="s">
        <v>173</v>
      </c>
      <c r="C9" s="169"/>
      <c r="D9" s="169"/>
      <c r="E9" s="170"/>
      <c r="F9" s="169"/>
      <c r="G9" s="169"/>
      <c r="H9" s="169"/>
      <c r="I9" s="169"/>
    </row>
    <row r="10" spans="1:10" ht="18" customHeight="1">
      <c r="A10" s="171">
        <v>3</v>
      </c>
      <c r="B10" s="166" t="s">
        <v>174</v>
      </c>
      <c r="C10" s="172"/>
      <c r="D10" s="172"/>
      <c r="E10" s="170"/>
      <c r="F10" s="172"/>
      <c r="G10" s="172"/>
      <c r="H10" s="172"/>
      <c r="I10" s="172"/>
      <c r="J10" s="173"/>
    </row>
    <row r="11" spans="1:9" ht="18" customHeight="1">
      <c r="A11" s="168">
        <v>4</v>
      </c>
      <c r="B11" s="166" t="s">
        <v>175</v>
      </c>
      <c r="C11" s="169"/>
      <c r="D11" s="169"/>
      <c r="E11" s="170"/>
      <c r="F11" s="169"/>
      <c r="G11" s="169"/>
      <c r="H11" s="169"/>
      <c r="I11" s="169"/>
    </row>
    <row r="12" spans="1:9" ht="18" customHeight="1">
      <c r="A12" s="171">
        <v>5</v>
      </c>
      <c r="B12" s="166" t="s">
        <v>176</v>
      </c>
      <c r="C12" s="169"/>
      <c r="D12" s="169"/>
      <c r="E12" s="170"/>
      <c r="F12" s="169"/>
      <c r="G12" s="169"/>
      <c r="H12" s="169"/>
      <c r="I12" s="169"/>
    </row>
    <row r="13" spans="1:9" ht="18" customHeight="1">
      <c r="A13" s="168">
        <v>6</v>
      </c>
      <c r="B13" s="166" t="s">
        <v>177</v>
      </c>
      <c r="C13" s="169"/>
      <c r="D13" s="169"/>
      <c r="E13" s="170"/>
      <c r="F13" s="169"/>
      <c r="G13" s="169"/>
      <c r="H13" s="169"/>
      <c r="I13" s="169"/>
    </row>
    <row r="14" spans="1:9" ht="18" customHeight="1">
      <c r="A14" s="171">
        <v>7</v>
      </c>
      <c r="B14" s="166" t="s">
        <v>178</v>
      </c>
      <c r="C14" s="169"/>
      <c r="D14" s="169"/>
      <c r="E14" s="170"/>
      <c r="F14" s="169"/>
      <c r="G14" s="169"/>
      <c r="H14" s="169"/>
      <c r="I14" s="169"/>
    </row>
    <row r="15" spans="1:9" ht="18" customHeight="1">
      <c r="A15" s="168">
        <v>8</v>
      </c>
      <c r="B15" s="166" t="s">
        <v>179</v>
      </c>
      <c r="C15" s="169"/>
      <c r="D15" s="169"/>
      <c r="E15" s="170"/>
      <c r="F15" s="169"/>
      <c r="G15" s="169"/>
      <c r="H15" s="169"/>
      <c r="I15" s="169"/>
    </row>
    <row r="16" spans="1:9" ht="18" customHeight="1">
      <c r="A16" s="168">
        <v>9</v>
      </c>
      <c r="B16" s="166" t="s">
        <v>188</v>
      </c>
      <c r="C16" s="169"/>
      <c r="D16" s="169"/>
      <c r="E16" s="170"/>
      <c r="F16" s="169"/>
      <c r="G16" s="169"/>
      <c r="H16" s="169"/>
      <c r="I16" s="169"/>
    </row>
    <row r="17" spans="1:9" ht="18" customHeight="1">
      <c r="A17" s="168">
        <v>10</v>
      </c>
      <c r="B17" s="166" t="s">
        <v>393</v>
      </c>
      <c r="C17" s="169"/>
      <c r="D17" s="169"/>
      <c r="E17" s="170"/>
      <c r="F17" s="169"/>
      <c r="G17" s="169"/>
      <c r="H17" s="169"/>
      <c r="I17" s="169"/>
    </row>
    <row r="18" spans="1:9" ht="15.75" thickBot="1">
      <c r="A18" s="522" t="s">
        <v>57</v>
      </c>
      <c r="B18" s="522"/>
      <c r="C18" s="522"/>
      <c r="D18" s="522"/>
      <c r="E18" s="522"/>
      <c r="F18" s="522"/>
      <c r="G18" s="522"/>
      <c r="H18" s="6"/>
      <c r="I18" s="88"/>
    </row>
    <row r="19" spans="1:9" ht="15">
      <c r="A19" s="648"/>
      <c r="B19" s="648"/>
      <c r="C19" s="648"/>
      <c r="D19" s="648"/>
      <c r="E19" s="648"/>
      <c r="F19" s="648"/>
      <c r="G19" s="174"/>
      <c r="H19" s="174"/>
      <c r="I19" s="174"/>
    </row>
    <row r="20" spans="1:9" ht="15">
      <c r="A20" s="648"/>
      <c r="B20" s="648"/>
      <c r="C20" s="648"/>
      <c r="D20" s="648"/>
      <c r="E20" s="648"/>
      <c r="F20" s="648"/>
      <c r="G20" s="174"/>
      <c r="H20" s="174"/>
      <c r="I20" s="174"/>
    </row>
    <row r="21" spans="1:9" ht="15.75" thickBot="1">
      <c r="A21" s="476" t="s">
        <v>10</v>
      </c>
      <c r="B21" s="476"/>
      <c r="C21" s="476"/>
      <c r="D21" s="476"/>
      <c r="E21" s="476"/>
      <c r="F21" s="476"/>
      <c r="G21" s="175"/>
      <c r="H21" s="175"/>
      <c r="I21" s="175"/>
    </row>
    <row r="22" spans="1:9" ht="15">
      <c r="A22" s="477"/>
      <c r="B22" s="477"/>
      <c r="C22" s="477"/>
      <c r="D22" s="477"/>
      <c r="E22" s="477"/>
      <c r="F22" s="477"/>
      <c r="G22" s="174"/>
      <c r="H22" s="174"/>
      <c r="I22" s="174"/>
    </row>
    <row r="23" spans="1:9" ht="15.75" thickBot="1">
      <c r="A23" s="476" t="s">
        <v>11</v>
      </c>
      <c r="B23" s="476"/>
      <c r="C23" s="476"/>
      <c r="D23" s="476"/>
      <c r="E23" s="476"/>
      <c r="F23" s="476"/>
      <c r="G23" s="175"/>
      <c r="H23" s="175"/>
      <c r="I23" s="175"/>
    </row>
    <row r="24" spans="1:9" ht="15.75" thickBot="1">
      <c r="A24" s="682" t="s">
        <v>29</v>
      </c>
      <c r="B24" s="683"/>
      <c r="C24" s="150"/>
      <c r="D24" s="150"/>
      <c r="E24" s="150"/>
      <c r="F24" s="150"/>
      <c r="G24" s="35"/>
      <c r="H24" s="35"/>
      <c r="I24" s="35"/>
    </row>
    <row r="25" spans="1:9" ht="15.75" thickBot="1">
      <c r="A25" s="113" t="s">
        <v>0</v>
      </c>
      <c r="B25" s="526" t="s">
        <v>1</v>
      </c>
      <c r="C25" s="527"/>
      <c r="D25" s="527"/>
      <c r="E25" s="527"/>
      <c r="F25" s="528"/>
      <c r="G25" s="526" t="s">
        <v>30</v>
      </c>
      <c r="H25" s="528"/>
      <c r="I25" s="35"/>
    </row>
    <row r="26" spans="1:9" ht="15">
      <c r="A26" s="19"/>
      <c r="B26" s="42"/>
      <c r="C26" s="43"/>
      <c r="D26" s="43"/>
      <c r="E26" s="43"/>
      <c r="F26" s="44"/>
      <c r="G26" s="43"/>
      <c r="H26" s="44"/>
      <c r="I26" s="35"/>
    </row>
    <row r="27" spans="1:9" ht="15">
      <c r="A27" s="19"/>
      <c r="B27" s="45"/>
      <c r="C27" s="46"/>
      <c r="D27" s="46"/>
      <c r="E27" s="46"/>
      <c r="F27" s="17"/>
      <c r="G27" s="46"/>
      <c r="H27" s="17"/>
      <c r="I27" s="35"/>
    </row>
    <row r="28" spans="1:9" ht="15">
      <c r="A28" s="19"/>
      <c r="B28" s="45"/>
      <c r="C28" s="46"/>
      <c r="D28" s="46"/>
      <c r="E28" s="46"/>
      <c r="F28" s="17"/>
      <c r="G28" s="46"/>
      <c r="H28" s="17"/>
      <c r="I28" s="35"/>
    </row>
    <row r="29" spans="1:9" ht="15">
      <c r="A29" s="19"/>
      <c r="B29" s="45"/>
      <c r="C29" s="46"/>
      <c r="D29" s="46"/>
      <c r="E29" s="46"/>
      <c r="F29" s="17"/>
      <c r="G29" s="46"/>
      <c r="H29" s="17"/>
      <c r="I29" s="35"/>
    </row>
    <row r="30" spans="1:8" ht="15.75" thickBot="1">
      <c r="A30" s="47"/>
      <c r="B30" s="48"/>
      <c r="C30" s="49"/>
      <c r="D30" s="49"/>
      <c r="E30" s="49"/>
      <c r="F30" s="50"/>
      <c r="G30" s="49"/>
      <c r="H30" s="50"/>
    </row>
    <row r="31" spans="1:4" ht="15">
      <c r="A31" s="46"/>
      <c r="B31" s="46"/>
      <c r="C31" s="46"/>
      <c r="D31" s="46"/>
    </row>
    <row r="32" spans="1:5" ht="15">
      <c r="A32" s="159"/>
      <c r="E32" s="176"/>
    </row>
    <row r="33" spans="1:15" ht="15">
      <c r="A33" s="449" t="s">
        <v>28</v>
      </c>
      <c r="B33" s="449"/>
      <c r="C33" s="449"/>
      <c r="D33" s="449"/>
      <c r="E33" s="449"/>
      <c r="F33" s="449"/>
      <c r="G33" s="449"/>
      <c r="H33" s="449"/>
      <c r="I33" s="449"/>
      <c r="K33"/>
      <c r="L33"/>
      <c r="M33"/>
      <c r="N33"/>
      <c r="O33"/>
    </row>
    <row r="34" spans="1:9" ht="15.75" thickBot="1">
      <c r="A34" s="479" t="s">
        <v>189</v>
      </c>
      <c r="B34" s="479"/>
      <c r="C34" s="479"/>
      <c r="D34" s="479"/>
      <c r="E34" s="479"/>
      <c r="F34" s="479"/>
      <c r="G34" s="479"/>
      <c r="H34" s="479"/>
      <c r="I34" s="479"/>
    </row>
    <row r="35" spans="1:11" ht="15.75" thickBot="1">
      <c r="A35" s="451" t="s">
        <v>180</v>
      </c>
      <c r="B35" s="452"/>
      <c r="C35" s="452"/>
      <c r="D35" s="452"/>
      <c r="E35" s="452"/>
      <c r="F35" s="452"/>
      <c r="G35" s="452"/>
      <c r="H35" s="452"/>
      <c r="I35" s="452"/>
      <c r="J35" s="452"/>
      <c r="K35" s="453"/>
    </row>
    <row r="36" spans="1:11" ht="24.75">
      <c r="A36" s="510" t="s">
        <v>0</v>
      </c>
      <c r="B36" s="510" t="s">
        <v>1</v>
      </c>
      <c r="C36" s="508" t="s">
        <v>55</v>
      </c>
      <c r="D36" s="508" t="s">
        <v>18</v>
      </c>
      <c r="E36" s="511" t="s">
        <v>181</v>
      </c>
      <c r="F36" s="506" t="s">
        <v>182</v>
      </c>
      <c r="G36" s="51" t="s">
        <v>21</v>
      </c>
      <c r="H36" s="51" t="s">
        <v>22</v>
      </c>
      <c r="I36" s="51" t="s">
        <v>23</v>
      </c>
      <c r="J36" s="508" t="s">
        <v>24</v>
      </c>
      <c r="K36" s="509" t="s">
        <v>25</v>
      </c>
    </row>
    <row r="37" spans="1:11" ht="15.75" thickBot="1">
      <c r="A37" s="498"/>
      <c r="B37" s="498"/>
      <c r="C37" s="565"/>
      <c r="D37" s="565"/>
      <c r="E37" s="566"/>
      <c r="F37" s="569"/>
      <c r="G37" s="52" t="s">
        <v>26</v>
      </c>
      <c r="H37" s="52" t="s">
        <v>26</v>
      </c>
      <c r="I37" s="52" t="s">
        <v>27</v>
      </c>
      <c r="J37" s="570"/>
      <c r="K37" s="571"/>
    </row>
    <row r="38" spans="1:11" ht="15.75" thickBot="1">
      <c r="A38" s="69">
        <v>1</v>
      </c>
      <c r="B38" s="70">
        <v>2</v>
      </c>
      <c r="C38" s="71">
        <v>3</v>
      </c>
      <c r="D38" s="72">
        <v>4</v>
      </c>
      <c r="E38" s="73">
        <v>5</v>
      </c>
      <c r="F38" s="73" t="s">
        <v>58</v>
      </c>
      <c r="G38" s="73">
        <v>7</v>
      </c>
      <c r="H38" s="73" t="s">
        <v>59</v>
      </c>
      <c r="I38" s="73">
        <v>9</v>
      </c>
      <c r="J38" s="73" t="s">
        <v>60</v>
      </c>
      <c r="K38" s="74" t="s">
        <v>61</v>
      </c>
    </row>
    <row r="39" spans="1:11" ht="18.75" customHeight="1">
      <c r="A39" s="165">
        <v>1</v>
      </c>
      <c r="B39" s="166" t="s">
        <v>172</v>
      </c>
      <c r="C39" s="167"/>
      <c r="D39" s="167"/>
      <c r="E39" s="165"/>
      <c r="F39" s="167"/>
      <c r="G39" s="167"/>
      <c r="H39" s="167"/>
      <c r="I39" s="167"/>
      <c r="J39" s="167"/>
      <c r="K39" s="167"/>
    </row>
    <row r="40" spans="1:11" ht="19.5" customHeight="1">
      <c r="A40" s="168">
        <v>2</v>
      </c>
      <c r="B40" s="166" t="s">
        <v>173</v>
      </c>
      <c r="C40" s="169"/>
      <c r="D40" s="169"/>
      <c r="E40" s="170"/>
      <c r="F40" s="169"/>
      <c r="G40" s="169"/>
      <c r="H40" s="169"/>
      <c r="I40" s="169"/>
      <c r="J40" s="167"/>
      <c r="K40" s="167"/>
    </row>
    <row r="41" spans="1:11" ht="19.5" customHeight="1">
      <c r="A41" s="171">
        <v>3</v>
      </c>
      <c r="B41" s="166" t="s">
        <v>174</v>
      </c>
      <c r="C41" s="170"/>
      <c r="D41" s="170"/>
      <c r="E41" s="177"/>
      <c r="F41" s="172"/>
      <c r="G41" s="172"/>
      <c r="H41" s="172"/>
      <c r="I41" s="172"/>
      <c r="J41" s="167"/>
      <c r="K41" s="167"/>
    </row>
    <row r="42" spans="1:11" ht="21.75" customHeight="1">
      <c r="A42" s="168">
        <v>4</v>
      </c>
      <c r="B42" s="166" t="s">
        <v>175</v>
      </c>
      <c r="C42" s="170"/>
      <c r="D42" s="170"/>
      <c r="E42" s="177"/>
      <c r="F42" s="169"/>
      <c r="G42" s="169"/>
      <c r="H42" s="169"/>
      <c r="I42" s="169"/>
      <c r="J42" s="167"/>
      <c r="K42" s="167"/>
    </row>
    <row r="43" spans="1:11" ht="21.75" customHeight="1">
      <c r="A43" s="171">
        <v>5</v>
      </c>
      <c r="B43" s="166" t="s">
        <v>176</v>
      </c>
      <c r="C43" s="170"/>
      <c r="D43" s="170"/>
      <c r="E43" s="177"/>
      <c r="F43" s="169"/>
      <c r="G43" s="169"/>
      <c r="H43" s="169"/>
      <c r="I43" s="169"/>
      <c r="J43" s="167"/>
      <c r="K43" s="167"/>
    </row>
    <row r="44" spans="1:11" ht="19.5" customHeight="1">
      <c r="A44" s="168">
        <v>6</v>
      </c>
      <c r="B44" s="166" t="s">
        <v>177</v>
      </c>
      <c r="C44" s="170"/>
      <c r="D44" s="170"/>
      <c r="E44" s="177"/>
      <c r="F44" s="169"/>
      <c r="G44" s="169"/>
      <c r="H44" s="169"/>
      <c r="I44" s="169"/>
      <c r="J44" s="167"/>
      <c r="K44" s="167"/>
    </row>
    <row r="45" spans="1:11" ht="21.75" customHeight="1">
      <c r="A45" s="171">
        <v>7</v>
      </c>
      <c r="B45" s="166" t="s">
        <v>178</v>
      </c>
      <c r="C45" s="170"/>
      <c r="D45" s="170"/>
      <c r="E45" s="177"/>
      <c r="F45" s="169"/>
      <c r="G45" s="169"/>
      <c r="H45" s="169"/>
      <c r="I45" s="169"/>
      <c r="J45" s="167"/>
      <c r="K45" s="167"/>
    </row>
    <row r="46" spans="1:11" ht="21" customHeight="1">
      <c r="A46" s="168">
        <v>8</v>
      </c>
      <c r="B46" s="166" t="s">
        <v>179</v>
      </c>
      <c r="C46" s="170"/>
      <c r="D46" s="170"/>
      <c r="E46" s="177"/>
      <c r="F46" s="169"/>
      <c r="G46" s="169"/>
      <c r="H46" s="169"/>
      <c r="I46" s="169"/>
      <c r="J46" s="167"/>
      <c r="K46" s="167"/>
    </row>
    <row r="47" spans="1:11" ht="19.5" customHeight="1">
      <c r="A47" s="168">
        <v>9</v>
      </c>
      <c r="B47" s="166" t="s">
        <v>188</v>
      </c>
      <c r="C47" s="169"/>
      <c r="D47" s="169"/>
      <c r="E47" s="170"/>
      <c r="F47" s="169"/>
      <c r="G47" s="169"/>
      <c r="H47" s="169"/>
      <c r="I47" s="169"/>
      <c r="J47" s="167"/>
      <c r="K47" s="167"/>
    </row>
    <row r="48" spans="1:11" ht="21.75" customHeight="1">
      <c r="A48" s="168">
        <v>10</v>
      </c>
      <c r="B48" s="166" t="s">
        <v>393</v>
      </c>
      <c r="C48" s="169"/>
      <c r="D48" s="169"/>
      <c r="E48" s="170"/>
      <c r="F48" s="169"/>
      <c r="G48" s="169"/>
      <c r="H48" s="169"/>
      <c r="I48" s="169"/>
      <c r="J48" s="167"/>
      <c r="K48" s="167"/>
    </row>
    <row r="49" spans="1:11" ht="25.5" customHeight="1" thickBot="1">
      <c r="A49" s="501" t="s">
        <v>62</v>
      </c>
      <c r="B49" s="501"/>
      <c r="C49" s="501"/>
      <c r="D49" s="501"/>
      <c r="E49" s="501"/>
      <c r="F49" s="89"/>
      <c r="G49" s="90"/>
      <c r="H49" s="56"/>
      <c r="I49" s="56"/>
      <c r="J49" s="56"/>
      <c r="K49" s="56"/>
    </row>
    <row r="50" spans="1:9" ht="15">
      <c r="A50" s="648"/>
      <c r="B50" s="648"/>
      <c r="C50" s="648"/>
      <c r="D50" s="648"/>
      <c r="E50" s="648"/>
      <c r="F50" s="648"/>
      <c r="G50" s="174"/>
      <c r="H50" s="174"/>
      <c r="I50" s="174"/>
    </row>
    <row r="51" spans="1:9" ht="15">
      <c r="A51" s="648"/>
      <c r="B51" s="648"/>
      <c r="C51" s="648"/>
      <c r="D51" s="648"/>
      <c r="E51" s="648"/>
      <c r="F51" s="648"/>
      <c r="G51" s="174"/>
      <c r="H51" s="174"/>
      <c r="I51" s="174"/>
    </row>
    <row r="52" spans="1:9" ht="15.75" thickBot="1">
      <c r="A52" s="649" t="s">
        <v>10</v>
      </c>
      <c r="B52" s="649"/>
      <c r="C52" s="649"/>
      <c r="D52" s="649"/>
      <c r="E52" s="649"/>
      <c r="F52" s="649"/>
      <c r="G52" s="175"/>
      <c r="H52" s="175"/>
      <c r="I52" s="175"/>
    </row>
    <row r="53" spans="1:9" ht="15">
      <c r="A53" s="648"/>
      <c r="B53" s="648"/>
      <c r="C53" s="648"/>
      <c r="D53" s="648"/>
      <c r="E53" s="648"/>
      <c r="F53" s="648"/>
      <c r="G53" s="174"/>
      <c r="H53" s="174"/>
      <c r="I53" s="174"/>
    </row>
    <row r="54" spans="1:9" ht="15.75" thickBot="1">
      <c r="A54" s="649" t="s">
        <v>11</v>
      </c>
      <c r="B54" s="649"/>
      <c r="C54" s="649"/>
      <c r="D54" s="649"/>
      <c r="E54" s="649"/>
      <c r="F54" s="649"/>
      <c r="G54" s="175"/>
      <c r="H54" s="175"/>
      <c r="I54" s="175"/>
    </row>
    <row r="55" spans="1:5" ht="15">
      <c r="A55" s="159"/>
      <c r="E55" s="176"/>
    </row>
    <row r="56" spans="1:10" ht="15">
      <c r="A56" s="449" t="s">
        <v>28</v>
      </c>
      <c r="B56" s="449"/>
      <c r="C56" s="449"/>
      <c r="D56" s="449"/>
      <c r="E56" s="449"/>
      <c r="F56" s="449"/>
      <c r="G56" s="449"/>
      <c r="H56" s="449"/>
      <c r="I56" s="449"/>
      <c r="J56" s="449"/>
    </row>
    <row r="57" spans="1:10" ht="15.75" thickBot="1">
      <c r="A57" s="450" t="s">
        <v>189</v>
      </c>
      <c r="B57" s="450"/>
      <c r="C57" s="450"/>
      <c r="D57" s="450"/>
      <c r="E57" s="450"/>
      <c r="F57" s="450"/>
      <c r="G57" s="450"/>
      <c r="H57" s="450"/>
      <c r="I57" s="450"/>
      <c r="J57" s="450"/>
    </row>
    <row r="58" spans="1:14" ht="15.75" thickBot="1">
      <c r="A58" s="451" t="s">
        <v>183</v>
      </c>
      <c r="B58" s="452"/>
      <c r="C58" s="452"/>
      <c r="D58" s="452"/>
      <c r="E58" s="452"/>
      <c r="F58" s="452"/>
      <c r="G58" s="452"/>
      <c r="H58" s="452"/>
      <c r="I58" s="452"/>
      <c r="J58" s="453"/>
      <c r="L58" s="18"/>
      <c r="M58" s="18"/>
      <c r="N58" s="18"/>
    </row>
    <row r="59" spans="1:14" ht="34.5" thickBot="1">
      <c r="A59" s="454" t="s">
        <v>0</v>
      </c>
      <c r="B59" s="454" t="s">
        <v>1</v>
      </c>
      <c r="C59" s="454" t="s">
        <v>55</v>
      </c>
      <c r="D59" s="454" t="s">
        <v>3</v>
      </c>
      <c r="E59" s="456" t="s">
        <v>184</v>
      </c>
      <c r="F59" s="457"/>
      <c r="G59" s="456" t="s">
        <v>185</v>
      </c>
      <c r="H59" s="457"/>
      <c r="I59" s="30" t="s">
        <v>13</v>
      </c>
      <c r="J59" s="13" t="s">
        <v>14</v>
      </c>
      <c r="L59" s="18"/>
      <c r="M59" s="18"/>
      <c r="N59" s="18"/>
    </row>
    <row r="60" spans="1:14" ht="35.25" thickBot="1">
      <c r="A60" s="455"/>
      <c r="B60" s="455"/>
      <c r="C60" s="455"/>
      <c r="D60" s="455"/>
      <c r="E60" s="9" t="s">
        <v>16</v>
      </c>
      <c r="F60" s="10" t="s">
        <v>17</v>
      </c>
      <c r="G60" s="9" t="s">
        <v>16</v>
      </c>
      <c r="H60" s="10" t="s">
        <v>17</v>
      </c>
      <c r="I60" s="10" t="s">
        <v>16</v>
      </c>
      <c r="J60" s="10" t="s">
        <v>16</v>
      </c>
      <c r="L60" s="18"/>
      <c r="M60" s="18"/>
      <c r="N60" s="18"/>
    </row>
    <row r="61" spans="1:14" ht="15.75" thickBot="1">
      <c r="A61" s="10">
        <v>1</v>
      </c>
      <c r="B61" s="152">
        <v>2</v>
      </c>
      <c r="C61" s="10">
        <v>3</v>
      </c>
      <c r="D61" s="153">
        <v>4</v>
      </c>
      <c r="E61" s="9">
        <v>5</v>
      </c>
      <c r="F61" s="10">
        <v>6</v>
      </c>
      <c r="G61" s="10" t="s">
        <v>63</v>
      </c>
      <c r="H61" s="10" t="s">
        <v>64</v>
      </c>
      <c r="I61" s="10">
        <v>9</v>
      </c>
      <c r="J61" s="10">
        <v>10</v>
      </c>
      <c r="L61" s="18"/>
      <c r="M61" s="18"/>
      <c r="N61" s="18"/>
    </row>
    <row r="62" spans="1:10" ht="15">
      <c r="A62" s="165">
        <v>1</v>
      </c>
      <c r="B62" s="166" t="s">
        <v>172</v>
      </c>
      <c r="C62" s="170"/>
      <c r="D62" s="170"/>
      <c r="E62" s="177"/>
      <c r="F62" s="180"/>
      <c r="G62" s="180"/>
      <c r="H62" s="180"/>
      <c r="I62" s="180"/>
      <c r="J62" s="180"/>
    </row>
    <row r="63" spans="1:10" ht="15">
      <c r="A63" s="168">
        <v>2</v>
      </c>
      <c r="B63" s="166" t="s">
        <v>173</v>
      </c>
      <c r="C63" s="170"/>
      <c r="D63" s="170"/>
      <c r="E63" s="177"/>
      <c r="F63" s="180"/>
      <c r="G63" s="180"/>
      <c r="H63" s="180"/>
      <c r="I63" s="180"/>
      <c r="J63" s="180"/>
    </row>
    <row r="64" spans="1:10" ht="15">
      <c r="A64" s="171">
        <v>3</v>
      </c>
      <c r="B64" s="166" t="s">
        <v>174</v>
      </c>
      <c r="C64" s="170"/>
      <c r="D64" s="170"/>
      <c r="E64" s="177"/>
      <c r="F64" s="181"/>
      <c r="G64" s="181"/>
      <c r="H64" s="181"/>
      <c r="I64" s="181"/>
      <c r="J64" s="180"/>
    </row>
    <row r="65" spans="1:10" ht="15">
      <c r="A65" s="168">
        <v>4</v>
      </c>
      <c r="B65" s="166" t="s">
        <v>175</v>
      </c>
      <c r="C65" s="170"/>
      <c r="D65" s="170"/>
      <c r="E65" s="177"/>
      <c r="F65" s="169"/>
      <c r="G65" s="169"/>
      <c r="H65" s="169"/>
      <c r="I65" s="169"/>
      <c r="J65" s="180"/>
    </row>
    <row r="66" spans="1:10" ht="15">
      <c r="A66" s="171">
        <v>5</v>
      </c>
      <c r="B66" s="166" t="s">
        <v>176</v>
      </c>
      <c r="C66" s="170"/>
      <c r="D66" s="170"/>
      <c r="E66" s="177"/>
      <c r="F66" s="169"/>
      <c r="G66" s="169"/>
      <c r="H66" s="169"/>
      <c r="I66" s="169"/>
      <c r="J66" s="180"/>
    </row>
    <row r="67" spans="1:10" ht="15">
      <c r="A67" s="168">
        <v>6</v>
      </c>
      <c r="B67" s="166" t="s">
        <v>177</v>
      </c>
      <c r="C67" s="170"/>
      <c r="D67" s="170"/>
      <c r="E67" s="177"/>
      <c r="F67" s="169"/>
      <c r="G67" s="169"/>
      <c r="H67" s="169"/>
      <c r="I67" s="169"/>
      <c r="J67" s="180"/>
    </row>
    <row r="68" spans="1:10" ht="15">
      <c r="A68" s="171">
        <v>7</v>
      </c>
      <c r="B68" s="166" t="s">
        <v>178</v>
      </c>
      <c r="C68" s="170"/>
      <c r="D68" s="170"/>
      <c r="E68" s="177"/>
      <c r="F68" s="169"/>
      <c r="G68" s="169"/>
      <c r="H68" s="169"/>
      <c r="I68" s="169"/>
      <c r="J68" s="180"/>
    </row>
    <row r="69" spans="1:10" ht="15">
      <c r="A69" s="168">
        <v>8</v>
      </c>
      <c r="B69" s="166" t="s">
        <v>179</v>
      </c>
      <c r="C69" s="170"/>
      <c r="D69" s="170"/>
      <c r="E69" s="177"/>
      <c r="F69" s="169"/>
      <c r="G69" s="169"/>
      <c r="H69" s="169"/>
      <c r="I69" s="169"/>
      <c r="J69" s="180"/>
    </row>
    <row r="70" spans="1:10" ht="15">
      <c r="A70" s="168">
        <v>9</v>
      </c>
      <c r="B70" s="166" t="s">
        <v>188</v>
      </c>
      <c r="C70" s="170"/>
      <c r="D70" s="170"/>
      <c r="E70" s="177"/>
      <c r="F70" s="169"/>
      <c r="G70" s="169"/>
      <c r="H70" s="169"/>
      <c r="I70" s="169"/>
      <c r="J70" s="180"/>
    </row>
    <row r="71" spans="1:11" ht="15">
      <c r="A71" s="168">
        <v>10</v>
      </c>
      <c r="B71" s="166" t="s">
        <v>393</v>
      </c>
      <c r="C71" s="169"/>
      <c r="D71" s="169"/>
      <c r="E71" s="170"/>
      <c r="F71" s="169"/>
      <c r="G71" s="169"/>
      <c r="H71" s="169"/>
      <c r="I71" s="169"/>
      <c r="J71" s="167"/>
      <c r="K71" s="409"/>
    </row>
    <row r="72" spans="1:10" ht="15.75" thickBot="1">
      <c r="A72" s="501" t="s">
        <v>67</v>
      </c>
      <c r="B72" s="501"/>
      <c r="C72" s="501"/>
      <c r="D72" s="501"/>
      <c r="E72" s="501"/>
      <c r="F72" s="501"/>
      <c r="G72" s="57"/>
      <c r="H72" s="58"/>
      <c r="I72" s="59"/>
      <c r="J72" s="29"/>
    </row>
    <row r="74" spans="1:9" ht="15.75" thickBot="1">
      <c r="A74" s="649" t="s">
        <v>10</v>
      </c>
      <c r="B74" s="649"/>
      <c r="C74" s="649"/>
      <c r="D74" s="649"/>
      <c r="E74" s="649"/>
      <c r="F74" s="649"/>
      <c r="G74" s="175"/>
      <c r="H74" s="175"/>
      <c r="I74" s="175"/>
    </row>
    <row r="75" spans="1:9" ht="15">
      <c r="A75" s="648"/>
      <c r="B75" s="648"/>
      <c r="C75" s="648"/>
      <c r="D75" s="648"/>
      <c r="E75" s="648"/>
      <c r="F75" s="648"/>
      <c r="G75" s="174"/>
      <c r="H75" s="174"/>
      <c r="I75" s="174"/>
    </row>
    <row r="76" spans="1:9" ht="15.75" thickBot="1">
      <c r="A76" s="649" t="s">
        <v>11</v>
      </c>
      <c r="B76" s="649"/>
      <c r="C76" s="649"/>
      <c r="D76" s="649"/>
      <c r="E76" s="649"/>
      <c r="F76" s="649"/>
      <c r="G76" s="175"/>
      <c r="H76" s="175"/>
      <c r="I76" s="175"/>
    </row>
    <row r="78" spans="1:10" ht="15">
      <c r="A78" s="449" t="s">
        <v>28</v>
      </c>
      <c r="B78" s="449"/>
      <c r="C78" s="449"/>
      <c r="D78" s="449"/>
      <c r="E78" s="449"/>
      <c r="F78" s="449"/>
      <c r="G78" s="449"/>
      <c r="H78" s="449"/>
      <c r="I78" s="449"/>
      <c r="J78" s="54"/>
    </row>
    <row r="79" spans="1:10" ht="15">
      <c r="A79" s="689" t="s">
        <v>189</v>
      </c>
      <c r="B79" s="689"/>
      <c r="C79" s="689"/>
      <c r="D79" s="689"/>
      <c r="E79" s="689"/>
      <c r="F79" s="689"/>
      <c r="G79" s="689"/>
      <c r="H79" s="689"/>
      <c r="I79" s="689"/>
      <c r="J79" s="34"/>
    </row>
    <row r="80" spans="1:9" ht="15">
      <c r="A80" s="690" t="s">
        <v>186</v>
      </c>
      <c r="B80" s="691"/>
      <c r="C80" s="691"/>
      <c r="D80" s="691"/>
      <c r="E80" s="691"/>
      <c r="F80" s="691"/>
      <c r="G80" s="691"/>
      <c r="H80" s="691"/>
      <c r="I80" s="692"/>
    </row>
    <row r="81" spans="1:9" ht="15">
      <c r="A81" s="693" t="s">
        <v>31</v>
      </c>
      <c r="B81" s="512" t="s">
        <v>32</v>
      </c>
      <c r="C81" s="694"/>
      <c r="D81" s="694"/>
      <c r="E81" s="694"/>
      <c r="F81" s="694"/>
      <c r="G81" s="513"/>
      <c r="H81" s="693" t="s">
        <v>187</v>
      </c>
      <c r="I81" s="693"/>
    </row>
    <row r="82" spans="1:9" ht="15">
      <c r="A82" s="693"/>
      <c r="B82" s="695"/>
      <c r="C82" s="696"/>
      <c r="D82" s="696"/>
      <c r="E82" s="696"/>
      <c r="F82" s="696"/>
      <c r="G82" s="697"/>
      <c r="H82" s="154" t="s">
        <v>33</v>
      </c>
      <c r="I82" s="154" t="s">
        <v>34</v>
      </c>
    </row>
    <row r="83" spans="1:9" ht="15">
      <c r="A83" s="165">
        <v>1</v>
      </c>
      <c r="B83" s="684" t="s">
        <v>172</v>
      </c>
      <c r="C83" s="685"/>
      <c r="D83" s="685"/>
      <c r="E83" s="685"/>
      <c r="F83" s="685"/>
      <c r="G83" s="686"/>
      <c r="H83" s="154"/>
      <c r="I83" s="154"/>
    </row>
    <row r="84" spans="1:9" ht="15">
      <c r="A84" s="168">
        <v>2</v>
      </c>
      <c r="B84" s="684" t="s">
        <v>173</v>
      </c>
      <c r="C84" s="685"/>
      <c r="D84" s="685"/>
      <c r="E84" s="685"/>
      <c r="F84" s="685"/>
      <c r="G84" s="686"/>
      <c r="H84" s="154"/>
      <c r="I84" s="154"/>
    </row>
    <row r="85" spans="1:9" ht="15">
      <c r="A85" s="171">
        <v>3</v>
      </c>
      <c r="B85" s="684" t="s">
        <v>174</v>
      </c>
      <c r="C85" s="685"/>
      <c r="D85" s="685"/>
      <c r="E85" s="685"/>
      <c r="F85" s="685"/>
      <c r="G85" s="686"/>
      <c r="H85" s="154"/>
      <c r="I85" s="154"/>
    </row>
    <row r="86" spans="1:9" ht="15">
      <c r="A86" s="168">
        <v>4</v>
      </c>
      <c r="B86" s="684" t="s">
        <v>175</v>
      </c>
      <c r="C86" s="685"/>
      <c r="D86" s="685"/>
      <c r="E86" s="685"/>
      <c r="F86" s="685"/>
      <c r="G86" s="686"/>
      <c r="H86" s="154"/>
      <c r="I86" s="154"/>
    </row>
    <row r="87" spans="1:9" ht="15">
      <c r="A87" s="171">
        <v>5</v>
      </c>
      <c r="B87" s="684" t="s">
        <v>176</v>
      </c>
      <c r="C87" s="685"/>
      <c r="D87" s="685"/>
      <c r="E87" s="685"/>
      <c r="F87" s="685"/>
      <c r="G87" s="686"/>
      <c r="H87" s="21"/>
      <c r="I87" s="21"/>
    </row>
    <row r="88" spans="1:9" ht="15">
      <c r="A88" s="168">
        <v>6</v>
      </c>
      <c r="B88" s="684" t="s">
        <v>177</v>
      </c>
      <c r="C88" s="685"/>
      <c r="D88" s="685"/>
      <c r="E88" s="685"/>
      <c r="F88" s="685"/>
      <c r="G88" s="686"/>
      <c r="H88" s="21"/>
      <c r="I88" s="21"/>
    </row>
    <row r="89" spans="1:9" ht="15">
      <c r="A89" s="171">
        <v>7</v>
      </c>
      <c r="B89" s="684" t="s">
        <v>178</v>
      </c>
      <c r="C89" s="685"/>
      <c r="D89" s="685"/>
      <c r="E89" s="685"/>
      <c r="F89" s="685"/>
      <c r="G89" s="686"/>
      <c r="H89" s="21"/>
      <c r="I89" s="21"/>
    </row>
    <row r="90" spans="1:9" ht="15">
      <c r="A90" s="168">
        <v>8</v>
      </c>
      <c r="B90" s="684" t="s">
        <v>179</v>
      </c>
      <c r="C90" s="685"/>
      <c r="D90" s="685"/>
      <c r="E90" s="685"/>
      <c r="F90" s="685"/>
      <c r="G90" s="686"/>
      <c r="H90" s="21"/>
      <c r="I90" s="21"/>
    </row>
    <row r="91" spans="1:9" ht="15">
      <c r="A91" s="171">
        <v>9</v>
      </c>
      <c r="B91" s="684" t="s">
        <v>188</v>
      </c>
      <c r="C91" s="685"/>
      <c r="D91" s="685"/>
      <c r="E91" s="685"/>
      <c r="F91" s="685"/>
      <c r="G91" s="686"/>
      <c r="H91" s="21"/>
      <c r="I91" s="21"/>
    </row>
    <row r="92" spans="1:11" ht="15">
      <c r="A92" s="168">
        <v>10</v>
      </c>
      <c r="B92" s="684" t="s">
        <v>393</v>
      </c>
      <c r="C92" s="685"/>
      <c r="D92" s="685"/>
      <c r="E92" s="685"/>
      <c r="F92" s="685"/>
      <c r="G92" s="686"/>
      <c r="H92" s="169"/>
      <c r="I92" s="169"/>
      <c r="J92" s="409"/>
      <c r="K92" s="409"/>
    </row>
    <row r="93" spans="1:9" ht="18.75" customHeight="1" thickBot="1">
      <c r="A93" s="698" t="s">
        <v>39</v>
      </c>
      <c r="B93" s="698"/>
      <c r="C93" s="698"/>
      <c r="D93" s="698"/>
      <c r="E93" s="698"/>
      <c r="F93" s="698"/>
      <c r="G93" s="698"/>
      <c r="H93" s="182"/>
      <c r="I93" s="12"/>
    </row>
    <row r="94" spans="1:5" ht="15">
      <c r="A94" s="516"/>
      <c r="B94" s="516"/>
      <c r="C94" s="151"/>
      <c r="D94" s="151"/>
      <c r="E94" s="151"/>
    </row>
    <row r="96" spans="5:8" ht="15.75" thickBot="1">
      <c r="E96" s="460" t="s">
        <v>10</v>
      </c>
      <c r="F96" s="460"/>
      <c r="G96" s="11"/>
      <c r="H96" s="11"/>
    </row>
    <row r="97" spans="5:8" ht="15">
      <c r="E97" s="516"/>
      <c r="F97" s="516"/>
      <c r="G97" s="151"/>
      <c r="H97" s="151"/>
    </row>
    <row r="98" spans="5:8" ht="15.75" thickBot="1">
      <c r="E98" s="460" t="s">
        <v>11</v>
      </c>
      <c r="F98" s="460"/>
      <c r="G98" s="11"/>
      <c r="H98" s="11"/>
    </row>
  </sheetData>
  <sheetProtection/>
  <mergeCells count="69">
    <mergeCell ref="B92:G92"/>
    <mergeCell ref="A93:G93"/>
    <mergeCell ref="A94:B94"/>
    <mergeCell ref="E96:F96"/>
    <mergeCell ref="E97:F97"/>
    <mergeCell ref="E98:F98"/>
    <mergeCell ref="B85:G85"/>
    <mergeCell ref="B86:G86"/>
    <mergeCell ref="B87:G87"/>
    <mergeCell ref="B88:G88"/>
    <mergeCell ref="B89:G89"/>
    <mergeCell ref="B91:G91"/>
    <mergeCell ref="A80:I80"/>
    <mergeCell ref="A81:A82"/>
    <mergeCell ref="B81:G82"/>
    <mergeCell ref="H81:I81"/>
    <mergeCell ref="B83:G83"/>
    <mergeCell ref="B84:G84"/>
    <mergeCell ref="A72:F72"/>
    <mergeCell ref="A74:F74"/>
    <mergeCell ref="A75:F75"/>
    <mergeCell ref="A76:F76"/>
    <mergeCell ref="A78:I78"/>
    <mergeCell ref="A79:I79"/>
    <mergeCell ref="A58:J58"/>
    <mergeCell ref="A59:A60"/>
    <mergeCell ref="B59:B60"/>
    <mergeCell ref="C59:C60"/>
    <mergeCell ref="D59:D60"/>
    <mergeCell ref="E59:F59"/>
    <mergeCell ref="G59:H59"/>
    <mergeCell ref="A53:F53"/>
    <mergeCell ref="A54:F54"/>
    <mergeCell ref="A56:J56"/>
    <mergeCell ref="A57:J57"/>
    <mergeCell ref="A49:E49"/>
    <mergeCell ref="A50:F50"/>
    <mergeCell ref="K36:K37"/>
    <mergeCell ref="A51:F51"/>
    <mergeCell ref="A52:F52"/>
    <mergeCell ref="A36:A37"/>
    <mergeCell ref="B36:B37"/>
    <mergeCell ref="C36:C37"/>
    <mergeCell ref="D36:D37"/>
    <mergeCell ref="E36:E37"/>
    <mergeCell ref="F36:F37"/>
    <mergeCell ref="J36:J37"/>
    <mergeCell ref="A22:F22"/>
    <mergeCell ref="A23:F23"/>
    <mergeCell ref="G25:H25"/>
    <mergeCell ref="A33:I33"/>
    <mergeCell ref="A34:I34"/>
    <mergeCell ref="A35:K35"/>
    <mergeCell ref="E5:E6"/>
    <mergeCell ref="A18:G18"/>
    <mergeCell ref="A19:F19"/>
    <mergeCell ref="A20:F20"/>
    <mergeCell ref="A21:F21"/>
    <mergeCell ref="F5:G5"/>
    <mergeCell ref="A3:I3"/>
    <mergeCell ref="A24:B24"/>
    <mergeCell ref="B25:F25"/>
    <mergeCell ref="B90:G90"/>
    <mergeCell ref="B2:H2"/>
    <mergeCell ref="A4:I4"/>
    <mergeCell ref="A5:A6"/>
    <mergeCell ref="B5:B6"/>
    <mergeCell ref="C5:C6"/>
    <mergeCell ref="D5:D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O113"/>
  <sheetViews>
    <sheetView zoomScalePageLayoutView="0" workbookViewId="0" topLeftCell="A108">
      <selection activeCell="N8" sqref="N8"/>
    </sheetView>
  </sheetViews>
  <sheetFormatPr defaultColWidth="9.140625" defaultRowHeight="15"/>
  <cols>
    <col min="2" max="2" width="44.140625" style="0" customWidth="1"/>
    <col min="3" max="3" width="7.7109375" style="0" bestFit="1" customWidth="1"/>
    <col min="4" max="4" width="9.57421875" style="0" customWidth="1"/>
    <col min="11" max="11" width="10.57421875" style="0" customWidth="1"/>
  </cols>
  <sheetData>
    <row r="1" spans="1:9" s="31" customFormat="1" ht="18.75" customHeight="1">
      <c r="A1" s="449" t="s">
        <v>28</v>
      </c>
      <c r="B1" s="449"/>
      <c r="C1" s="449"/>
      <c r="D1" s="449"/>
      <c r="E1" s="449"/>
      <c r="F1" s="449"/>
      <c r="G1" s="449"/>
      <c r="H1" s="449"/>
      <c r="I1" s="449"/>
    </row>
    <row r="2" spans="1:9" s="31" customFormat="1" ht="15.75" thickBot="1">
      <c r="A2" s="450" t="s">
        <v>190</v>
      </c>
      <c r="B2" s="450"/>
      <c r="C2" s="450"/>
      <c r="D2" s="450"/>
      <c r="E2" s="450"/>
      <c r="F2" s="450"/>
      <c r="G2" s="450"/>
      <c r="H2" s="450"/>
      <c r="I2" s="450"/>
    </row>
    <row r="3" spans="1:9" ht="15.75" thickBot="1">
      <c r="A3" s="494" t="s">
        <v>213</v>
      </c>
      <c r="B3" s="495"/>
      <c r="C3" s="495"/>
      <c r="D3" s="495"/>
      <c r="E3" s="495"/>
      <c r="F3" s="495"/>
      <c r="G3" s="495"/>
      <c r="H3" s="495"/>
      <c r="I3" s="496"/>
    </row>
    <row r="4" spans="1:9" ht="24" thickBot="1">
      <c r="A4" s="497" t="s">
        <v>0</v>
      </c>
      <c r="B4" s="497" t="s">
        <v>1</v>
      </c>
      <c r="C4" s="499" t="s">
        <v>2</v>
      </c>
      <c r="D4" s="499" t="s">
        <v>55</v>
      </c>
      <c r="E4" s="499" t="s">
        <v>3</v>
      </c>
      <c r="F4" s="502" t="s">
        <v>214</v>
      </c>
      <c r="G4" s="503"/>
      <c r="H4" s="184" t="s">
        <v>215</v>
      </c>
      <c r="I4" s="4" t="s">
        <v>6</v>
      </c>
    </row>
    <row r="5" spans="1:9" ht="24" thickBot="1">
      <c r="A5" s="498"/>
      <c r="B5" s="498"/>
      <c r="C5" s="500"/>
      <c r="D5" s="500"/>
      <c r="E5" s="500"/>
      <c r="F5" s="220" t="s">
        <v>7</v>
      </c>
      <c r="G5" s="183" t="s">
        <v>8</v>
      </c>
      <c r="H5" s="5" t="s">
        <v>7</v>
      </c>
      <c r="I5" s="5" t="s">
        <v>9</v>
      </c>
    </row>
    <row r="6" spans="1:9" ht="15.75" thickBot="1">
      <c r="A6" s="64">
        <v>1</v>
      </c>
      <c r="B6" s="64">
        <v>2</v>
      </c>
      <c r="C6" s="68">
        <v>3</v>
      </c>
      <c r="D6" s="68">
        <v>4</v>
      </c>
      <c r="E6" s="68">
        <v>5</v>
      </c>
      <c r="F6" s="67">
        <v>6</v>
      </c>
      <c r="G6" s="67">
        <v>7</v>
      </c>
      <c r="H6" s="67" t="s">
        <v>56</v>
      </c>
      <c r="I6" s="67">
        <v>9</v>
      </c>
    </row>
    <row r="7" spans="1:9" ht="36">
      <c r="A7" s="221">
        <v>2</v>
      </c>
      <c r="B7" s="222" t="s">
        <v>231</v>
      </c>
      <c r="C7" s="221"/>
      <c r="D7" s="221"/>
      <c r="E7" s="221"/>
      <c r="F7" s="223"/>
      <c r="G7" s="223"/>
      <c r="H7" s="223"/>
      <c r="I7" s="223"/>
    </row>
    <row r="8" spans="1:9" s="18" customFormat="1" ht="36">
      <c r="A8" s="102">
        <v>2.1</v>
      </c>
      <c r="B8" s="224" t="s">
        <v>332</v>
      </c>
      <c r="C8" s="194"/>
      <c r="D8" s="225" t="s">
        <v>70</v>
      </c>
      <c r="E8" s="225">
        <v>2615</v>
      </c>
      <c r="F8" s="226"/>
      <c r="G8" s="21"/>
      <c r="H8" s="21"/>
      <c r="I8" s="21"/>
    </row>
    <row r="9" spans="1:9" s="18" customFormat="1" ht="18" customHeight="1">
      <c r="A9" s="102">
        <v>2.2</v>
      </c>
      <c r="B9" s="224" t="s">
        <v>233</v>
      </c>
      <c r="C9" s="194"/>
      <c r="D9" s="225" t="s">
        <v>137</v>
      </c>
      <c r="E9" s="227">
        <v>945.168</v>
      </c>
      <c r="F9" s="226"/>
      <c r="G9" s="21"/>
      <c r="H9" s="21"/>
      <c r="I9" s="21"/>
    </row>
    <row r="10" spans="1:9" s="18" customFormat="1" ht="24">
      <c r="A10" s="102">
        <v>2.3</v>
      </c>
      <c r="B10" s="224" t="s">
        <v>234</v>
      </c>
      <c r="C10" s="194"/>
      <c r="D10" s="225" t="s">
        <v>144</v>
      </c>
      <c r="E10" s="225">
        <v>15831</v>
      </c>
      <c r="F10" s="226"/>
      <c r="G10" s="21"/>
      <c r="H10" s="21"/>
      <c r="I10" s="21"/>
    </row>
    <row r="11" spans="1:9" s="18" customFormat="1" ht="24">
      <c r="A11" s="285">
        <v>2.4</v>
      </c>
      <c r="B11" s="172" t="s">
        <v>235</v>
      </c>
      <c r="C11" s="209"/>
      <c r="D11" s="171" t="s">
        <v>144</v>
      </c>
      <c r="E11" s="171">
        <v>15831</v>
      </c>
      <c r="F11" s="226"/>
      <c r="G11" s="21"/>
      <c r="H11" s="21"/>
      <c r="I11" s="21"/>
    </row>
    <row r="12" spans="1:11" s="31" customFormat="1" ht="27.75" customHeight="1">
      <c r="A12" s="102">
        <v>2.5</v>
      </c>
      <c r="B12" s="448" t="s">
        <v>272</v>
      </c>
      <c r="D12" s="447" t="s">
        <v>441</v>
      </c>
      <c r="E12" s="447">
        <v>24</v>
      </c>
      <c r="F12" s="177"/>
      <c r="G12" s="177"/>
      <c r="H12" s="177"/>
      <c r="I12" s="177"/>
      <c r="J12" s="444"/>
      <c r="K12" s="444"/>
    </row>
    <row r="13" spans="1:9" s="18" customFormat="1" ht="24">
      <c r="A13" s="285">
        <v>2.6</v>
      </c>
      <c r="B13" s="172" t="s">
        <v>236</v>
      </c>
      <c r="C13" s="209"/>
      <c r="D13" s="171" t="s">
        <v>144</v>
      </c>
      <c r="E13" s="171">
        <v>7450</v>
      </c>
      <c r="F13" s="226"/>
      <c r="G13" s="21"/>
      <c r="H13" s="21"/>
      <c r="I13" s="21"/>
    </row>
    <row r="14" spans="1:9" s="18" customFormat="1" ht="24">
      <c r="A14" s="102">
        <v>2.7</v>
      </c>
      <c r="B14" s="172" t="s">
        <v>237</v>
      </c>
      <c r="C14" s="209"/>
      <c r="D14" s="171" t="s">
        <v>144</v>
      </c>
      <c r="E14" s="171">
        <v>7450</v>
      </c>
      <c r="F14" s="226"/>
      <c r="G14" s="21"/>
      <c r="H14" s="21"/>
      <c r="I14" s="21"/>
    </row>
    <row r="15" spans="1:9" s="18" customFormat="1" ht="39" customHeight="1">
      <c r="A15" s="285">
        <v>2.8</v>
      </c>
      <c r="B15" s="195" t="s">
        <v>330</v>
      </c>
      <c r="C15" s="209"/>
      <c r="D15" s="171" t="s">
        <v>72</v>
      </c>
      <c r="E15" s="171">
        <v>3880</v>
      </c>
      <c r="F15" s="226"/>
      <c r="G15" s="21"/>
      <c r="H15" s="21"/>
      <c r="I15" s="21"/>
    </row>
    <row r="16" spans="1:9" s="18" customFormat="1" ht="23.25" customHeight="1">
      <c r="A16" s="102">
        <v>2.9</v>
      </c>
      <c r="B16" s="426" t="s">
        <v>331</v>
      </c>
      <c r="C16" s="209"/>
      <c r="D16" s="171" t="s">
        <v>72</v>
      </c>
      <c r="E16" s="171">
        <v>6000</v>
      </c>
      <c r="F16" s="226"/>
      <c r="G16" s="21"/>
      <c r="H16" s="21"/>
      <c r="I16" s="21"/>
    </row>
    <row r="17" spans="1:9" s="18" customFormat="1" ht="18" customHeight="1">
      <c r="A17" s="287">
        <v>2.1</v>
      </c>
      <c r="B17" s="172" t="s">
        <v>238</v>
      </c>
      <c r="C17" s="171"/>
      <c r="D17" s="171" t="s">
        <v>72</v>
      </c>
      <c r="E17" s="171">
        <v>3880</v>
      </c>
      <c r="F17" s="226"/>
      <c r="G17" s="21"/>
      <c r="H17" s="21"/>
      <c r="I17" s="21"/>
    </row>
    <row r="18" spans="1:9" s="18" customFormat="1" ht="18" customHeight="1">
      <c r="A18" s="285">
        <v>2.11</v>
      </c>
      <c r="B18" s="268" t="s">
        <v>239</v>
      </c>
      <c r="C18" s="286"/>
      <c r="D18" s="285" t="s">
        <v>72</v>
      </c>
      <c r="E18" s="285">
        <v>3880</v>
      </c>
      <c r="F18" s="21"/>
      <c r="G18" s="21"/>
      <c r="H18" s="21"/>
      <c r="I18" s="21"/>
    </row>
    <row r="19" spans="1:9" s="18" customFormat="1" ht="16.5" customHeight="1">
      <c r="A19" s="102">
        <v>2.12</v>
      </c>
      <c r="B19" s="268" t="s">
        <v>240</v>
      </c>
      <c r="C19" s="286"/>
      <c r="D19" s="285" t="s">
        <v>144</v>
      </c>
      <c r="E19" s="285">
        <v>3880</v>
      </c>
      <c r="F19" s="21"/>
      <c r="G19" s="21"/>
      <c r="H19" s="21"/>
      <c r="I19" s="21"/>
    </row>
    <row r="20" spans="1:9" s="18" customFormat="1" ht="18.75" customHeight="1">
      <c r="A20" s="102">
        <v>2.13</v>
      </c>
      <c r="B20" s="103" t="s">
        <v>241</v>
      </c>
      <c r="C20" s="104"/>
      <c r="D20" s="102" t="s">
        <v>72</v>
      </c>
      <c r="E20" s="102">
        <v>3880</v>
      </c>
      <c r="F20" s="21"/>
      <c r="G20" s="21"/>
      <c r="H20" s="21"/>
      <c r="I20" s="21"/>
    </row>
    <row r="21" spans="1:9" s="18" customFormat="1" ht="18" customHeight="1">
      <c r="A21" s="102">
        <v>2.14</v>
      </c>
      <c r="B21" s="103" t="s">
        <v>242</v>
      </c>
      <c r="C21" s="104"/>
      <c r="D21" s="102" t="s">
        <v>144</v>
      </c>
      <c r="E21" s="102">
        <v>3880</v>
      </c>
      <c r="F21" s="21"/>
      <c r="G21" s="21"/>
      <c r="H21" s="21"/>
      <c r="I21" s="21"/>
    </row>
    <row r="22" spans="1:9" s="18" customFormat="1" ht="30" customHeight="1">
      <c r="A22" s="102">
        <v>2.15</v>
      </c>
      <c r="B22" s="103" t="s">
        <v>329</v>
      </c>
      <c r="C22" s="104"/>
      <c r="D22" s="102" t="s">
        <v>85</v>
      </c>
      <c r="E22" s="102">
        <v>5377.68</v>
      </c>
      <c r="F22" s="21"/>
      <c r="G22" s="21"/>
      <c r="H22" s="21"/>
      <c r="I22" s="21"/>
    </row>
    <row r="23" spans="1:9" ht="15.75" thickBot="1">
      <c r="A23" s="501" t="s">
        <v>57</v>
      </c>
      <c r="B23" s="501"/>
      <c r="C23" s="501"/>
      <c r="D23" s="501"/>
      <c r="E23" s="501"/>
      <c r="F23" s="501"/>
      <c r="G23" s="501"/>
      <c r="H23" s="6"/>
      <c r="I23" s="88"/>
    </row>
    <row r="24" spans="1:9" ht="15">
      <c r="A24" s="459"/>
      <c r="B24" s="459"/>
      <c r="C24" s="459"/>
      <c r="D24" s="459"/>
      <c r="E24" s="459"/>
      <c r="F24" s="459"/>
      <c r="G24" s="187"/>
      <c r="H24" s="187"/>
      <c r="I24" s="187"/>
    </row>
    <row r="25" spans="1:9" ht="15">
      <c r="A25" s="459"/>
      <c r="B25" s="459"/>
      <c r="C25" s="459"/>
      <c r="D25" s="459"/>
      <c r="E25" s="459"/>
      <c r="F25" s="459"/>
      <c r="G25" s="187"/>
      <c r="H25" s="187"/>
      <c r="I25" s="187"/>
    </row>
    <row r="26" spans="1:9" ht="15.75" thickBot="1">
      <c r="A26" s="460" t="s">
        <v>10</v>
      </c>
      <c r="B26" s="460"/>
      <c r="C26" s="460"/>
      <c r="D26" s="460"/>
      <c r="E26" s="460"/>
      <c r="F26" s="460"/>
      <c r="G26" s="7"/>
      <c r="H26" s="7"/>
      <c r="I26" s="7"/>
    </row>
    <row r="27" spans="1:9" ht="15">
      <c r="A27" s="459"/>
      <c r="B27" s="459"/>
      <c r="C27" s="459"/>
      <c r="D27" s="459"/>
      <c r="E27" s="459"/>
      <c r="F27" s="459"/>
      <c r="G27" s="187"/>
      <c r="H27" s="187"/>
      <c r="I27" s="187"/>
    </row>
    <row r="28" spans="1:9" ht="15.75" thickBot="1">
      <c r="A28" s="460" t="s">
        <v>11</v>
      </c>
      <c r="B28" s="460"/>
      <c r="C28" s="460"/>
      <c r="D28" s="460"/>
      <c r="E28" s="460"/>
      <c r="F28" s="460"/>
      <c r="G28" s="7"/>
      <c r="H28" s="7"/>
      <c r="I28" s="7"/>
    </row>
    <row r="30" spans="1:9" ht="15.75" customHeight="1" thickBot="1">
      <c r="A30" s="461" t="s">
        <v>29</v>
      </c>
      <c r="B30" s="462"/>
      <c r="C30" s="185"/>
      <c r="D30" s="185"/>
      <c r="E30" s="185"/>
      <c r="F30" s="185"/>
      <c r="G30" s="35"/>
      <c r="H30" s="35"/>
      <c r="I30" s="35"/>
    </row>
    <row r="31" spans="1:9" ht="15.75" customHeight="1" thickBot="1">
      <c r="A31" s="4" t="s">
        <v>0</v>
      </c>
      <c r="B31" s="502" t="s">
        <v>1</v>
      </c>
      <c r="C31" s="507"/>
      <c r="D31" s="507"/>
      <c r="E31" s="507"/>
      <c r="F31" s="503"/>
      <c r="G31" s="502" t="s">
        <v>30</v>
      </c>
      <c r="H31" s="503"/>
      <c r="I31" s="35"/>
    </row>
    <row r="32" spans="1:9" ht="15.75" customHeight="1">
      <c r="A32" s="19"/>
      <c r="B32" s="42"/>
      <c r="C32" s="43"/>
      <c r="D32" s="43"/>
      <c r="E32" s="43"/>
      <c r="F32" s="44"/>
      <c r="G32" s="43"/>
      <c r="H32" s="44"/>
      <c r="I32" s="35"/>
    </row>
    <row r="33" spans="1:9" ht="15.75" customHeight="1">
      <c r="A33" s="19"/>
      <c r="B33" s="45"/>
      <c r="C33" s="46"/>
      <c r="D33" s="46"/>
      <c r="E33" s="46"/>
      <c r="F33" s="17"/>
      <c r="G33" s="46"/>
      <c r="H33" s="17"/>
      <c r="I33" s="35"/>
    </row>
    <row r="34" spans="1:9" ht="15.75" customHeight="1">
      <c r="A34" s="19"/>
      <c r="B34" s="45"/>
      <c r="C34" s="46"/>
      <c r="D34" s="46"/>
      <c r="E34" s="46"/>
      <c r="F34" s="17"/>
      <c r="G34" s="46"/>
      <c r="H34" s="17"/>
      <c r="I34" s="35"/>
    </row>
    <row r="35" spans="1:9" ht="15.75" customHeight="1">
      <c r="A35" s="19"/>
      <c r="B35" s="45"/>
      <c r="C35" s="46"/>
      <c r="D35" s="46"/>
      <c r="E35" s="46"/>
      <c r="F35" s="17"/>
      <c r="G35" s="46"/>
      <c r="H35" s="17"/>
      <c r="I35" s="35"/>
    </row>
    <row r="36" spans="1:8" ht="15.75" thickBot="1">
      <c r="A36" s="47"/>
      <c r="B36" s="48"/>
      <c r="C36" s="49"/>
      <c r="D36" s="49"/>
      <c r="E36" s="49"/>
      <c r="F36" s="50"/>
      <c r="G36" s="49"/>
      <c r="H36" s="50"/>
    </row>
    <row r="39" spans="1:15" s="31" customFormat="1" ht="15" customHeight="1">
      <c r="A39" s="449" t="s">
        <v>28</v>
      </c>
      <c r="B39" s="449"/>
      <c r="C39" s="449"/>
      <c r="D39" s="449"/>
      <c r="E39" s="449"/>
      <c r="F39" s="449"/>
      <c r="G39" s="449"/>
      <c r="H39" s="449"/>
      <c r="I39" s="449"/>
      <c r="J39" s="449"/>
      <c r="K39" s="449"/>
      <c r="L39"/>
      <c r="M39"/>
      <c r="N39"/>
      <c r="O39"/>
    </row>
    <row r="40" spans="1:11" s="31" customFormat="1" ht="12.75" customHeight="1" thickBot="1">
      <c r="A40" s="450" t="s">
        <v>190</v>
      </c>
      <c r="B40" s="450"/>
      <c r="C40" s="450"/>
      <c r="D40" s="450"/>
      <c r="E40" s="450"/>
      <c r="F40" s="450"/>
      <c r="G40" s="450"/>
      <c r="H40" s="450"/>
      <c r="I40" s="450"/>
      <c r="J40" s="450"/>
      <c r="K40" s="450"/>
    </row>
    <row r="41" spans="1:11" ht="15.75" customHeight="1" thickBot="1">
      <c r="A41" s="451" t="s">
        <v>256</v>
      </c>
      <c r="B41" s="452"/>
      <c r="C41" s="452"/>
      <c r="D41" s="452"/>
      <c r="E41" s="452"/>
      <c r="F41" s="452"/>
      <c r="G41" s="452"/>
      <c r="H41" s="452"/>
      <c r="I41" s="452"/>
      <c r="J41" s="452"/>
      <c r="K41" s="453"/>
    </row>
    <row r="42" spans="1:11" ht="24.75">
      <c r="A42" s="510" t="s">
        <v>0</v>
      </c>
      <c r="B42" s="510" t="s">
        <v>1</v>
      </c>
      <c r="C42" s="508" t="s">
        <v>55</v>
      </c>
      <c r="D42" s="508" t="s">
        <v>18</v>
      </c>
      <c r="E42" s="511" t="s">
        <v>217</v>
      </c>
      <c r="F42" s="506" t="s">
        <v>218</v>
      </c>
      <c r="G42" s="51" t="s">
        <v>21</v>
      </c>
      <c r="H42" s="51" t="s">
        <v>22</v>
      </c>
      <c r="I42" s="51" t="s">
        <v>23</v>
      </c>
      <c r="J42" s="508" t="s">
        <v>24</v>
      </c>
      <c r="K42" s="509" t="s">
        <v>25</v>
      </c>
    </row>
    <row r="43" spans="1:11" ht="15.75" thickBot="1">
      <c r="A43" s="498"/>
      <c r="B43" s="510"/>
      <c r="C43" s="508"/>
      <c r="D43" s="508"/>
      <c r="E43" s="511"/>
      <c r="F43" s="506"/>
      <c r="G43" s="51" t="s">
        <v>26</v>
      </c>
      <c r="H43" s="51" t="s">
        <v>26</v>
      </c>
      <c r="I43" s="51" t="s">
        <v>27</v>
      </c>
      <c r="J43" s="508"/>
      <c r="K43" s="509"/>
    </row>
    <row r="44" spans="1:11" ht="15.75" thickBot="1">
      <c r="A44" s="69">
        <v>1</v>
      </c>
      <c r="B44" s="70">
        <v>2</v>
      </c>
      <c r="C44" s="210">
        <v>3</v>
      </c>
      <c r="D44" s="211">
        <v>4</v>
      </c>
      <c r="E44" s="212">
        <v>5</v>
      </c>
      <c r="F44" s="211" t="s">
        <v>58</v>
      </c>
      <c r="G44" s="212">
        <v>7</v>
      </c>
      <c r="H44" s="212" t="s">
        <v>59</v>
      </c>
      <c r="I44" s="212">
        <v>9</v>
      </c>
      <c r="J44" s="72" t="s">
        <v>60</v>
      </c>
      <c r="K44" s="74" t="s">
        <v>61</v>
      </c>
    </row>
    <row r="45" spans="1:11" ht="36">
      <c r="A45" s="221">
        <v>2</v>
      </c>
      <c r="B45" s="222" t="s">
        <v>231</v>
      </c>
      <c r="C45" s="221"/>
      <c r="D45" s="221"/>
      <c r="E45" s="221"/>
      <c r="F45" s="223"/>
      <c r="G45" s="223"/>
      <c r="H45" s="223"/>
      <c r="I45" s="223"/>
      <c r="J45" s="91"/>
      <c r="K45" s="91"/>
    </row>
    <row r="46" spans="1:11" s="18" customFormat="1" ht="52.5" customHeight="1">
      <c r="A46" s="102">
        <v>2.1</v>
      </c>
      <c r="B46" s="224" t="s">
        <v>232</v>
      </c>
      <c r="C46" s="225" t="s">
        <v>72</v>
      </c>
      <c r="D46" s="225">
        <v>3880</v>
      </c>
      <c r="E46" s="27"/>
      <c r="F46" s="226"/>
      <c r="G46" s="21"/>
      <c r="H46" s="21"/>
      <c r="I46" s="21"/>
      <c r="J46" s="27"/>
      <c r="K46" s="27"/>
    </row>
    <row r="47" spans="1:11" s="18" customFormat="1" ht="30.75" customHeight="1">
      <c r="A47" s="102">
        <v>2.2</v>
      </c>
      <c r="B47" s="224" t="s">
        <v>233</v>
      </c>
      <c r="C47" s="225" t="s">
        <v>137</v>
      </c>
      <c r="D47" s="227">
        <v>945.168</v>
      </c>
      <c r="E47" s="27"/>
      <c r="F47" s="226"/>
      <c r="G47" s="21"/>
      <c r="H47" s="21"/>
      <c r="I47" s="21"/>
      <c r="J47" s="27"/>
      <c r="K47" s="27"/>
    </row>
    <row r="48" spans="1:11" s="18" customFormat="1" ht="30.75" customHeight="1">
      <c r="A48" s="102">
        <v>2.3</v>
      </c>
      <c r="B48" s="224" t="s">
        <v>234</v>
      </c>
      <c r="C48" s="225" t="s">
        <v>144</v>
      </c>
      <c r="D48" s="225">
        <v>15831</v>
      </c>
      <c r="E48" s="27"/>
      <c r="F48" s="226"/>
      <c r="G48" s="21"/>
      <c r="H48" s="21"/>
      <c r="I48" s="21"/>
      <c r="J48" s="27"/>
      <c r="K48" s="27"/>
    </row>
    <row r="49" spans="1:11" s="18" customFormat="1" ht="30.75" customHeight="1">
      <c r="A49" s="102">
        <v>2.4</v>
      </c>
      <c r="B49" s="224" t="s">
        <v>235</v>
      </c>
      <c r="C49" s="225" t="s">
        <v>144</v>
      </c>
      <c r="D49" s="225">
        <v>15831</v>
      </c>
      <c r="E49" s="27"/>
      <c r="F49" s="226"/>
      <c r="G49" s="21"/>
      <c r="H49" s="21"/>
      <c r="I49" s="21"/>
      <c r="J49" s="27"/>
      <c r="K49" s="27"/>
    </row>
    <row r="50" spans="1:11" s="31" customFormat="1" ht="27.75" customHeight="1">
      <c r="A50" s="102">
        <v>2.5</v>
      </c>
      <c r="B50" s="448" t="s">
        <v>272</v>
      </c>
      <c r="C50" s="447" t="s">
        <v>441</v>
      </c>
      <c r="D50" s="447">
        <v>24</v>
      </c>
      <c r="F50" s="177"/>
      <c r="G50" s="177"/>
      <c r="H50" s="177"/>
      <c r="I50" s="177"/>
      <c r="J50" s="444"/>
      <c r="K50" s="444"/>
    </row>
    <row r="51" spans="1:11" s="18" customFormat="1" ht="30.75" customHeight="1">
      <c r="A51" s="102">
        <v>2.6</v>
      </c>
      <c r="B51" s="172" t="s">
        <v>236</v>
      </c>
      <c r="C51" s="171" t="s">
        <v>144</v>
      </c>
      <c r="D51" s="225">
        <v>7450</v>
      </c>
      <c r="E51" s="27"/>
      <c r="F51" s="226"/>
      <c r="G51" s="21"/>
      <c r="H51" s="21"/>
      <c r="I51" s="21"/>
      <c r="J51" s="27"/>
      <c r="K51" s="27"/>
    </row>
    <row r="52" spans="1:11" s="18" customFormat="1" ht="28.5" customHeight="1">
      <c r="A52" s="102">
        <v>2.7</v>
      </c>
      <c r="B52" s="172" t="s">
        <v>237</v>
      </c>
      <c r="C52" s="171" t="s">
        <v>144</v>
      </c>
      <c r="D52" s="225">
        <v>7450</v>
      </c>
      <c r="E52" s="27"/>
      <c r="F52" s="226"/>
      <c r="G52" s="21"/>
      <c r="H52" s="21"/>
      <c r="I52" s="21"/>
      <c r="J52" s="27"/>
      <c r="K52" s="27"/>
    </row>
    <row r="53" spans="1:11" s="18" customFormat="1" ht="43.5" customHeight="1">
      <c r="A53" s="102">
        <v>2.8</v>
      </c>
      <c r="B53" s="195" t="s">
        <v>330</v>
      </c>
      <c r="C53" s="171" t="s">
        <v>72</v>
      </c>
      <c r="D53" s="225">
        <v>3880</v>
      </c>
      <c r="E53" s="27"/>
      <c r="F53" s="226"/>
      <c r="G53" s="21"/>
      <c r="H53" s="21"/>
      <c r="I53" s="21"/>
      <c r="J53" s="27"/>
      <c r="K53" s="27"/>
    </row>
    <row r="54" spans="1:11" s="18" customFormat="1" ht="30.75" customHeight="1">
      <c r="A54" s="102">
        <v>2.9</v>
      </c>
      <c r="B54" s="195" t="s">
        <v>398</v>
      </c>
      <c r="C54" s="171" t="s">
        <v>72</v>
      </c>
      <c r="D54" s="225">
        <v>6000</v>
      </c>
      <c r="E54" s="27"/>
      <c r="F54" s="226"/>
      <c r="G54" s="21"/>
      <c r="H54" s="21"/>
      <c r="I54" s="21"/>
      <c r="J54" s="27"/>
      <c r="K54" s="27"/>
    </row>
    <row r="55" spans="1:11" s="18" customFormat="1" ht="27.75" customHeight="1">
      <c r="A55" s="287">
        <v>2.1</v>
      </c>
      <c r="B55" s="172" t="s">
        <v>238</v>
      </c>
      <c r="C55" s="171" t="s">
        <v>72</v>
      </c>
      <c r="D55" s="225">
        <v>3880</v>
      </c>
      <c r="F55" s="226"/>
      <c r="G55" s="21"/>
      <c r="H55" s="21"/>
      <c r="I55" s="21"/>
      <c r="J55" s="27"/>
      <c r="K55" s="27"/>
    </row>
    <row r="56" spans="1:11" s="18" customFormat="1" ht="21" customHeight="1">
      <c r="A56" s="287">
        <v>2.11</v>
      </c>
      <c r="B56" s="268" t="s">
        <v>239</v>
      </c>
      <c r="C56" s="285" t="s">
        <v>72</v>
      </c>
      <c r="D56" s="102">
        <v>3880</v>
      </c>
      <c r="E56" s="27"/>
      <c r="F56" s="21"/>
      <c r="G56" s="21"/>
      <c r="H56" s="21"/>
      <c r="I56" s="21"/>
      <c r="J56" s="27"/>
      <c r="K56" s="27"/>
    </row>
    <row r="57" spans="1:11" s="18" customFormat="1" ht="21" customHeight="1">
      <c r="A57" s="287">
        <v>2.12</v>
      </c>
      <c r="B57" s="103" t="s">
        <v>240</v>
      </c>
      <c r="C57" s="102" t="s">
        <v>144</v>
      </c>
      <c r="D57" s="102">
        <v>3880</v>
      </c>
      <c r="E57" s="27"/>
      <c r="F57" s="21"/>
      <c r="G57" s="21"/>
      <c r="H57" s="21"/>
      <c r="I57" s="21"/>
      <c r="J57" s="27"/>
      <c r="K57" s="27"/>
    </row>
    <row r="58" spans="1:11" s="18" customFormat="1" ht="21" customHeight="1">
      <c r="A58" s="287">
        <v>2.13</v>
      </c>
      <c r="B58" s="103" t="s">
        <v>241</v>
      </c>
      <c r="C58" s="102" t="s">
        <v>72</v>
      </c>
      <c r="D58" s="102">
        <v>3880</v>
      </c>
      <c r="E58" s="27"/>
      <c r="F58" s="21"/>
      <c r="G58" s="21"/>
      <c r="H58" s="21"/>
      <c r="I58" s="21"/>
      <c r="J58" s="27"/>
      <c r="K58" s="27"/>
    </row>
    <row r="59" spans="1:11" s="18" customFormat="1" ht="23.25" customHeight="1">
      <c r="A59" s="287">
        <v>2.14</v>
      </c>
      <c r="B59" s="103" t="s">
        <v>242</v>
      </c>
      <c r="C59" s="102" t="s">
        <v>144</v>
      </c>
      <c r="D59" s="102">
        <v>3880</v>
      </c>
      <c r="E59" s="27"/>
      <c r="F59" s="21"/>
      <c r="G59" s="21"/>
      <c r="H59" s="21"/>
      <c r="I59" s="21"/>
      <c r="J59" s="27"/>
      <c r="K59" s="27"/>
    </row>
    <row r="60" spans="1:11" s="18" customFormat="1" ht="40.5" customHeight="1">
      <c r="A60" s="287">
        <v>2.15</v>
      </c>
      <c r="B60" s="103" t="s">
        <v>328</v>
      </c>
      <c r="C60" s="102" t="s">
        <v>85</v>
      </c>
      <c r="D60" s="102">
        <v>5377.68</v>
      </c>
      <c r="E60" s="27"/>
      <c r="F60" s="21"/>
      <c r="G60" s="21"/>
      <c r="H60" s="21"/>
      <c r="I60" s="21"/>
      <c r="J60" s="27"/>
      <c r="K60" s="27"/>
    </row>
    <row r="61" spans="1:11" ht="24.75" customHeight="1" thickBot="1">
      <c r="A61" s="504" t="s">
        <v>62</v>
      </c>
      <c r="B61" s="504"/>
      <c r="C61" s="504"/>
      <c r="D61" s="504"/>
      <c r="E61" s="505"/>
      <c r="F61" s="89"/>
      <c r="G61" s="90"/>
      <c r="H61" s="56"/>
      <c r="I61" s="56"/>
      <c r="J61" s="56"/>
      <c r="K61" s="56"/>
    </row>
    <row r="64" spans="1:9" ht="15.75" thickBot="1">
      <c r="A64" s="460" t="s">
        <v>10</v>
      </c>
      <c r="B64" s="460"/>
      <c r="C64" s="460"/>
      <c r="D64" s="460"/>
      <c r="E64" s="460"/>
      <c r="F64" s="460"/>
      <c r="G64" s="7"/>
      <c r="H64" s="7"/>
      <c r="I64" s="7"/>
    </row>
    <row r="65" spans="1:9" ht="15">
      <c r="A65" s="459"/>
      <c r="B65" s="459"/>
      <c r="C65" s="459"/>
      <c r="D65" s="459"/>
      <c r="E65" s="459"/>
      <c r="F65" s="459"/>
      <c r="G65" s="187"/>
      <c r="H65" s="187"/>
      <c r="I65" s="187"/>
    </row>
    <row r="66" spans="1:9" ht="16.5" customHeight="1" thickBot="1">
      <c r="A66" s="460" t="s">
        <v>11</v>
      </c>
      <c r="B66" s="460"/>
      <c r="C66" s="460"/>
      <c r="D66" s="460"/>
      <c r="E66" s="460"/>
      <c r="F66" s="460"/>
      <c r="G66" s="7"/>
      <c r="H66" s="7"/>
      <c r="I66" s="7"/>
    </row>
    <row r="69" spans="1:10" s="31" customFormat="1" ht="18.75" customHeight="1">
      <c r="A69" s="449" t="s">
        <v>28</v>
      </c>
      <c r="B69" s="449"/>
      <c r="C69" s="449"/>
      <c r="D69" s="449"/>
      <c r="E69" s="449"/>
      <c r="F69" s="449"/>
      <c r="G69" s="449"/>
      <c r="H69" s="449"/>
      <c r="I69" s="449"/>
      <c r="J69" s="449"/>
    </row>
    <row r="70" spans="1:10" s="31" customFormat="1" ht="15.75" thickBot="1">
      <c r="A70" s="450" t="s">
        <v>190</v>
      </c>
      <c r="B70" s="450"/>
      <c r="C70" s="450"/>
      <c r="D70" s="450"/>
      <c r="E70" s="450"/>
      <c r="F70" s="450"/>
      <c r="G70" s="450"/>
      <c r="H70" s="450"/>
      <c r="I70" s="450"/>
      <c r="J70" s="450"/>
    </row>
    <row r="71" spans="1:14" ht="15.75" customHeight="1" thickBot="1">
      <c r="A71" s="451" t="s">
        <v>257</v>
      </c>
      <c r="B71" s="452"/>
      <c r="C71" s="452"/>
      <c r="D71" s="452"/>
      <c r="E71" s="452"/>
      <c r="F71" s="452"/>
      <c r="G71" s="452"/>
      <c r="H71" s="452"/>
      <c r="I71" s="452"/>
      <c r="J71" s="453"/>
      <c r="L71" s="18"/>
      <c r="M71" s="18"/>
      <c r="N71" s="18"/>
    </row>
    <row r="72" spans="1:14" ht="38.25" customHeight="1" thickBot="1">
      <c r="A72" s="454" t="s">
        <v>0</v>
      </c>
      <c r="B72" s="454" t="s">
        <v>1</v>
      </c>
      <c r="C72" s="454" t="s">
        <v>55</v>
      </c>
      <c r="D72" s="454" t="s">
        <v>3</v>
      </c>
      <c r="E72" s="456" t="s">
        <v>219</v>
      </c>
      <c r="F72" s="457"/>
      <c r="G72" s="456" t="s">
        <v>220</v>
      </c>
      <c r="H72" s="457"/>
      <c r="I72" s="30" t="s">
        <v>13</v>
      </c>
      <c r="J72" s="13" t="s">
        <v>14</v>
      </c>
      <c r="L72" s="18"/>
      <c r="M72" s="18"/>
      <c r="N72" s="18"/>
    </row>
    <row r="73" spans="1:14" ht="35.25" thickBot="1">
      <c r="A73" s="464"/>
      <c r="B73" s="455"/>
      <c r="C73" s="455"/>
      <c r="D73" s="455"/>
      <c r="E73" s="9" t="s">
        <v>16</v>
      </c>
      <c r="F73" s="10" t="s">
        <v>17</v>
      </c>
      <c r="G73" s="9" t="s">
        <v>16</v>
      </c>
      <c r="H73" s="10" t="s">
        <v>17</v>
      </c>
      <c r="I73" s="10" t="s">
        <v>16</v>
      </c>
      <c r="J73" s="10" t="s">
        <v>16</v>
      </c>
      <c r="L73" s="18"/>
      <c r="M73" s="18"/>
      <c r="N73" s="18"/>
    </row>
    <row r="74" spans="1:14" ht="15.75" thickBot="1">
      <c r="A74" s="10">
        <v>1</v>
      </c>
      <c r="B74" s="188">
        <v>2</v>
      </c>
      <c r="C74" s="10">
        <v>3</v>
      </c>
      <c r="D74" s="189">
        <v>4</v>
      </c>
      <c r="E74" s="9">
        <v>5</v>
      </c>
      <c r="F74" s="10">
        <v>6</v>
      </c>
      <c r="G74" s="75" t="s">
        <v>63</v>
      </c>
      <c r="H74" s="75" t="s">
        <v>64</v>
      </c>
      <c r="I74" s="75">
        <v>9</v>
      </c>
      <c r="J74" s="75">
        <v>10</v>
      </c>
      <c r="L74" s="18"/>
      <c r="M74" s="18"/>
      <c r="N74" s="18"/>
    </row>
    <row r="75" spans="1:10" ht="48.75">
      <c r="A75" s="99">
        <v>2</v>
      </c>
      <c r="B75" s="228" t="s">
        <v>245</v>
      </c>
      <c r="C75" s="99"/>
      <c r="D75" s="99"/>
      <c r="E75" s="191"/>
      <c r="F75" s="24"/>
      <c r="G75" s="24"/>
      <c r="H75" s="24"/>
      <c r="I75" s="24"/>
      <c r="J75" s="24"/>
    </row>
    <row r="76" spans="1:11" s="18" customFormat="1" ht="52.5" customHeight="1">
      <c r="A76" s="102">
        <v>2.1</v>
      </c>
      <c r="B76" s="224" t="s">
        <v>246</v>
      </c>
      <c r="C76" s="225" t="s">
        <v>72</v>
      </c>
      <c r="D76" s="225">
        <v>3880</v>
      </c>
      <c r="E76" s="27"/>
      <c r="F76" s="226"/>
      <c r="G76" s="21"/>
      <c r="H76" s="21"/>
      <c r="I76" s="21"/>
      <c r="J76" s="27"/>
      <c r="K76"/>
    </row>
    <row r="77" spans="1:11" s="18" customFormat="1" ht="35.25" customHeight="1">
      <c r="A77" s="102">
        <v>2.2</v>
      </c>
      <c r="B77" s="224" t="s">
        <v>333</v>
      </c>
      <c r="C77" s="225" t="s">
        <v>137</v>
      </c>
      <c r="D77" s="227">
        <v>945.168</v>
      </c>
      <c r="E77" s="27"/>
      <c r="F77" s="226"/>
      <c r="G77" s="21"/>
      <c r="H77" s="21"/>
      <c r="I77" s="21"/>
      <c r="J77" s="27"/>
      <c r="K77"/>
    </row>
    <row r="78" spans="1:11" s="18" customFormat="1" ht="39.75" customHeight="1">
      <c r="A78" s="102">
        <v>2.3</v>
      </c>
      <c r="B78" s="224" t="s">
        <v>334</v>
      </c>
      <c r="C78" s="225" t="s">
        <v>144</v>
      </c>
      <c r="D78" s="225">
        <v>15831</v>
      </c>
      <c r="E78" s="27"/>
      <c r="F78" s="226"/>
      <c r="G78" s="21"/>
      <c r="H78" s="21"/>
      <c r="I78" s="21"/>
      <c r="J78" s="27"/>
      <c r="K78"/>
    </row>
    <row r="79" spans="1:11" s="18" customFormat="1" ht="39" customHeight="1">
      <c r="A79" s="102">
        <v>2.4</v>
      </c>
      <c r="B79" s="224" t="s">
        <v>335</v>
      </c>
      <c r="C79" s="225" t="s">
        <v>144</v>
      </c>
      <c r="D79" s="225">
        <v>15831</v>
      </c>
      <c r="E79" s="27"/>
      <c r="F79" s="226"/>
      <c r="G79" s="21"/>
      <c r="H79" s="21"/>
      <c r="I79" s="21"/>
      <c r="J79" s="27"/>
      <c r="K79"/>
    </row>
    <row r="80" spans="1:11" s="31" customFormat="1" ht="27.75" customHeight="1">
      <c r="A80" s="102">
        <v>2.5</v>
      </c>
      <c r="B80" s="448" t="s">
        <v>442</v>
      </c>
      <c r="C80" s="447" t="s">
        <v>441</v>
      </c>
      <c r="D80" s="447">
        <v>24</v>
      </c>
      <c r="F80" s="177"/>
      <c r="G80" s="177"/>
      <c r="H80" s="177"/>
      <c r="I80" s="177"/>
      <c r="J80" s="444"/>
      <c r="K80" s="444"/>
    </row>
    <row r="81" spans="1:11" s="18" customFormat="1" ht="37.5" customHeight="1">
      <c r="A81" s="102">
        <v>2.6</v>
      </c>
      <c r="B81" s="224" t="s">
        <v>336</v>
      </c>
      <c r="C81" s="225" t="s">
        <v>144</v>
      </c>
      <c r="D81" s="225">
        <v>7450</v>
      </c>
      <c r="E81" s="27"/>
      <c r="F81" s="226"/>
      <c r="G81" s="21"/>
      <c r="H81" s="21"/>
      <c r="I81" s="21"/>
      <c r="J81" s="27"/>
      <c r="K81"/>
    </row>
    <row r="82" spans="1:11" s="18" customFormat="1" ht="37.5" customHeight="1">
      <c r="A82" s="102">
        <v>2.7</v>
      </c>
      <c r="B82" s="224" t="s">
        <v>337</v>
      </c>
      <c r="C82" s="225" t="s">
        <v>144</v>
      </c>
      <c r="D82" s="225">
        <v>7450</v>
      </c>
      <c r="E82" s="27"/>
      <c r="F82" s="226"/>
      <c r="G82" s="21"/>
      <c r="H82" s="21"/>
      <c r="I82" s="21"/>
      <c r="J82" s="27"/>
      <c r="K82"/>
    </row>
    <row r="83" spans="1:11" s="18" customFormat="1" ht="44.25" customHeight="1">
      <c r="A83" s="102">
        <v>2.8</v>
      </c>
      <c r="B83" s="224" t="s">
        <v>338</v>
      </c>
      <c r="C83" s="225" t="s">
        <v>72</v>
      </c>
      <c r="D83" s="225">
        <v>3880</v>
      </c>
      <c r="E83" s="27"/>
      <c r="F83" s="226"/>
      <c r="G83" s="21"/>
      <c r="H83" s="21"/>
      <c r="I83" s="21"/>
      <c r="J83" s="27"/>
      <c r="K83"/>
    </row>
    <row r="84" spans="1:11" s="18" customFormat="1" ht="39.75" customHeight="1">
      <c r="A84" s="102">
        <v>2.9</v>
      </c>
      <c r="B84" s="224" t="s">
        <v>397</v>
      </c>
      <c r="C84" s="225" t="s">
        <v>72</v>
      </c>
      <c r="D84" s="225">
        <v>6000</v>
      </c>
      <c r="E84" s="27"/>
      <c r="F84" s="226"/>
      <c r="G84" s="21"/>
      <c r="H84" s="21"/>
      <c r="I84" s="21"/>
      <c r="J84" s="27"/>
      <c r="K84"/>
    </row>
    <row r="85" spans="1:11" s="18" customFormat="1" ht="27" customHeight="1">
      <c r="A85" s="200">
        <v>2.1</v>
      </c>
      <c r="B85" s="224" t="s">
        <v>247</v>
      </c>
      <c r="C85" s="225" t="s">
        <v>72</v>
      </c>
      <c r="D85" s="225">
        <v>3880</v>
      </c>
      <c r="E85" s="27"/>
      <c r="F85" s="226"/>
      <c r="G85" s="21"/>
      <c r="H85" s="21"/>
      <c r="I85" s="21"/>
      <c r="J85" s="27"/>
      <c r="K85"/>
    </row>
    <row r="86" spans="1:11" s="18" customFormat="1" ht="21" customHeight="1">
      <c r="A86" s="200">
        <v>2.11</v>
      </c>
      <c r="B86" s="103" t="s">
        <v>248</v>
      </c>
      <c r="C86" s="102" t="s">
        <v>72</v>
      </c>
      <c r="D86" s="102">
        <v>3880</v>
      </c>
      <c r="E86" s="27"/>
      <c r="F86" s="21"/>
      <c r="G86" s="21"/>
      <c r="H86" s="21"/>
      <c r="I86" s="21"/>
      <c r="J86" s="27"/>
      <c r="K86"/>
    </row>
    <row r="87" spans="1:11" s="18" customFormat="1" ht="21" customHeight="1">
      <c r="A87" s="200">
        <v>2.12</v>
      </c>
      <c r="B87" s="103" t="s">
        <v>249</v>
      </c>
      <c r="C87" s="102" t="s">
        <v>144</v>
      </c>
      <c r="D87" s="102">
        <v>3880</v>
      </c>
      <c r="E87" s="27"/>
      <c r="F87" s="21"/>
      <c r="G87" s="21"/>
      <c r="H87" s="21"/>
      <c r="I87" s="21"/>
      <c r="J87" s="27"/>
      <c r="K87"/>
    </row>
    <row r="88" spans="1:11" s="18" customFormat="1" ht="21" customHeight="1">
      <c r="A88" s="200">
        <v>2.13</v>
      </c>
      <c r="B88" s="103" t="s">
        <v>250</v>
      </c>
      <c r="C88" s="102" t="s">
        <v>72</v>
      </c>
      <c r="D88" s="102">
        <v>3880</v>
      </c>
      <c r="E88" s="27"/>
      <c r="F88" s="21"/>
      <c r="G88" s="21"/>
      <c r="H88" s="21"/>
      <c r="I88" s="21"/>
      <c r="J88" s="27"/>
      <c r="K88"/>
    </row>
    <row r="89" spans="1:11" s="18" customFormat="1" ht="23.25" customHeight="1">
      <c r="A89" s="200">
        <v>2.14</v>
      </c>
      <c r="B89" s="103" t="s">
        <v>251</v>
      </c>
      <c r="C89" s="102" t="s">
        <v>144</v>
      </c>
      <c r="D89" s="102">
        <v>3880</v>
      </c>
      <c r="E89" s="27"/>
      <c r="F89" s="21"/>
      <c r="G89" s="21"/>
      <c r="H89" s="21"/>
      <c r="I89" s="21"/>
      <c r="J89" s="27"/>
      <c r="K89"/>
    </row>
    <row r="90" spans="1:11" s="18" customFormat="1" ht="40.5" customHeight="1" thickBot="1">
      <c r="A90" s="200">
        <v>2.15</v>
      </c>
      <c r="B90" s="103" t="s">
        <v>252</v>
      </c>
      <c r="C90" s="102" t="s">
        <v>85</v>
      </c>
      <c r="D90" s="102">
        <v>5377.68</v>
      </c>
      <c r="E90" s="27"/>
      <c r="F90" s="21"/>
      <c r="G90" s="21"/>
      <c r="H90" s="21"/>
      <c r="I90" s="21"/>
      <c r="J90" s="27"/>
      <c r="K90"/>
    </row>
    <row r="91" spans="1:10" ht="22.5" customHeight="1" thickBot="1">
      <c r="A91" s="501" t="s">
        <v>67</v>
      </c>
      <c r="B91" s="501"/>
      <c r="C91" s="501"/>
      <c r="D91" s="501"/>
      <c r="E91" s="501"/>
      <c r="F91" s="501"/>
      <c r="G91" s="32"/>
      <c r="H91" s="33"/>
      <c r="I91" s="55"/>
      <c r="J91" s="39"/>
    </row>
    <row r="92" spans="1:10" ht="15">
      <c r="A92" s="478"/>
      <c r="B92" s="478"/>
      <c r="C92" s="478"/>
      <c r="D92" s="478"/>
      <c r="E92" s="478"/>
      <c r="F92" s="186"/>
      <c r="G92" s="186"/>
      <c r="H92" s="186"/>
      <c r="I92" s="186"/>
      <c r="J92" s="186"/>
    </row>
    <row r="93" spans="1:10" ht="15">
      <c r="A93" s="478"/>
      <c r="B93" s="478"/>
      <c r="C93" s="478"/>
      <c r="D93" s="478"/>
      <c r="E93" s="478"/>
      <c r="F93" s="186"/>
      <c r="G93" s="186"/>
      <c r="H93" s="186"/>
      <c r="I93" s="186"/>
      <c r="J93" s="186"/>
    </row>
    <row r="94" spans="1:10" ht="15.75" customHeight="1" thickBot="1">
      <c r="A94" s="460" t="s">
        <v>10</v>
      </c>
      <c r="B94" s="460"/>
      <c r="C94" s="460"/>
      <c r="D94" s="460"/>
      <c r="E94" s="460"/>
      <c r="F94" s="11"/>
      <c r="G94" s="11"/>
      <c r="H94" s="11"/>
      <c r="I94" s="11"/>
      <c r="J94" s="11"/>
    </row>
    <row r="95" spans="1:10" ht="15">
      <c r="A95" s="460"/>
      <c r="B95" s="460"/>
      <c r="C95" s="460"/>
      <c r="D95" s="460"/>
      <c r="E95" s="460"/>
      <c r="F95" s="186"/>
      <c r="G95" s="186"/>
      <c r="H95" s="186"/>
      <c r="I95" s="186"/>
      <c r="J95" s="186"/>
    </row>
    <row r="96" spans="1:10" ht="15.75" customHeight="1" thickBot="1">
      <c r="A96" s="460" t="s">
        <v>11</v>
      </c>
      <c r="B96" s="460"/>
      <c r="C96" s="460"/>
      <c r="D96" s="460"/>
      <c r="E96" s="460"/>
      <c r="F96" s="11"/>
      <c r="G96" s="11"/>
      <c r="H96" s="11"/>
      <c r="I96" s="11"/>
      <c r="J96" s="11"/>
    </row>
    <row r="98" spans="1:10" s="31" customFormat="1" ht="18.75" customHeight="1">
      <c r="A98" s="449" t="s">
        <v>28</v>
      </c>
      <c r="B98" s="449"/>
      <c r="C98" s="449"/>
      <c r="D98" s="449"/>
      <c r="E98" s="449"/>
      <c r="F98" s="54"/>
      <c r="G98" s="54"/>
      <c r="H98" s="54"/>
      <c r="I98" s="54"/>
      <c r="J98" s="54"/>
    </row>
    <row r="99" spans="1:10" s="31" customFormat="1" ht="15.75" thickBot="1">
      <c r="A99" s="479" t="s">
        <v>190</v>
      </c>
      <c r="B99" s="479"/>
      <c r="C99" s="479"/>
      <c r="D99" s="479"/>
      <c r="E99" s="479"/>
      <c r="F99" s="34"/>
      <c r="G99" s="34"/>
      <c r="H99" s="34"/>
      <c r="I99" s="34"/>
      <c r="J99" s="34"/>
    </row>
    <row r="100" spans="1:6" ht="15.75" thickBot="1">
      <c r="A100" s="480" t="s">
        <v>258</v>
      </c>
      <c r="B100" s="481"/>
      <c r="C100" s="481"/>
      <c r="D100" s="481"/>
      <c r="E100" s="482"/>
      <c r="F100" s="34"/>
    </row>
    <row r="101" spans="1:5" ht="25.5" customHeight="1">
      <c r="A101" s="483" t="s">
        <v>31</v>
      </c>
      <c r="B101" s="483" t="s">
        <v>32</v>
      </c>
      <c r="C101" s="485" t="s">
        <v>228</v>
      </c>
      <c r="D101" s="486"/>
      <c r="E101" s="487"/>
    </row>
    <row r="102" spans="1:5" ht="15">
      <c r="A102" s="484"/>
      <c r="B102" s="484"/>
      <c r="C102" s="190" t="s">
        <v>33</v>
      </c>
      <c r="D102" s="488" t="s">
        <v>34</v>
      </c>
      <c r="E102" s="489"/>
    </row>
    <row r="103" spans="1:5" ht="34.5" customHeight="1">
      <c r="A103" s="102" t="s">
        <v>253</v>
      </c>
      <c r="B103" s="103" t="s">
        <v>35</v>
      </c>
      <c r="C103" s="21"/>
      <c r="D103" s="488"/>
      <c r="E103" s="489"/>
    </row>
    <row r="104" spans="1:5" ht="24">
      <c r="A104" s="102">
        <v>2.2</v>
      </c>
      <c r="B104" s="103" t="s">
        <v>36</v>
      </c>
      <c r="C104" s="21"/>
      <c r="D104" s="488"/>
      <c r="E104" s="489"/>
    </row>
    <row r="105" spans="1:5" ht="15">
      <c r="A105" s="102">
        <v>2.3</v>
      </c>
      <c r="B105" s="103" t="s">
        <v>37</v>
      </c>
      <c r="C105" s="21"/>
      <c r="D105" s="488"/>
      <c r="E105" s="489"/>
    </row>
    <row r="106" spans="1:5" ht="15.75" thickBot="1">
      <c r="A106" s="102">
        <v>2.4</v>
      </c>
      <c r="B106" s="103" t="s">
        <v>38</v>
      </c>
      <c r="C106" s="21"/>
      <c r="D106" s="512"/>
      <c r="E106" s="513"/>
    </row>
    <row r="107" spans="1:5" ht="30" customHeight="1" thickBot="1">
      <c r="A107" s="490" t="s">
        <v>39</v>
      </c>
      <c r="B107" s="491"/>
      <c r="C107" s="229"/>
      <c r="D107" s="514"/>
      <c r="E107" s="515"/>
    </row>
    <row r="108" spans="1:5" ht="15.75" thickTop="1">
      <c r="A108" s="516"/>
      <c r="B108" s="516"/>
      <c r="C108" s="186"/>
      <c r="D108" s="186"/>
      <c r="E108" s="186"/>
    </row>
    <row r="109" spans="1:5" ht="15">
      <c r="A109" s="516"/>
      <c r="B109" s="516"/>
      <c r="C109" s="186"/>
      <c r="D109" s="186"/>
      <c r="E109" s="186"/>
    </row>
    <row r="110" spans="1:5" ht="15">
      <c r="A110" s="516"/>
      <c r="B110" s="516"/>
      <c r="C110" s="186"/>
      <c r="D110" s="186"/>
      <c r="E110" s="186"/>
    </row>
    <row r="111" spans="1:5" ht="15.75" customHeight="1" thickBot="1">
      <c r="A111" s="460" t="s">
        <v>10</v>
      </c>
      <c r="B111" s="460"/>
      <c r="C111" s="11"/>
      <c r="D111" s="11"/>
      <c r="E111" s="11"/>
    </row>
    <row r="112" spans="1:5" ht="15">
      <c r="A112" s="516"/>
      <c r="B112" s="516"/>
      <c r="C112" s="186"/>
      <c r="D112" s="186"/>
      <c r="E112" s="186"/>
    </row>
    <row r="113" spans="1:5" ht="15.75" customHeight="1" thickBot="1">
      <c r="A113" s="460" t="s">
        <v>11</v>
      </c>
      <c r="B113" s="460"/>
      <c r="C113" s="11"/>
      <c r="D113" s="11"/>
      <c r="E113" s="11"/>
    </row>
  </sheetData>
  <sheetProtection/>
  <mergeCells count="67">
    <mergeCell ref="A108:B108"/>
    <mergeCell ref="A109:B109"/>
    <mergeCell ref="A110:B110"/>
    <mergeCell ref="A111:B111"/>
    <mergeCell ref="A112:B112"/>
    <mergeCell ref="A113:B113"/>
    <mergeCell ref="D103:E103"/>
    <mergeCell ref="D104:E104"/>
    <mergeCell ref="D105:E105"/>
    <mergeCell ref="D106:E106"/>
    <mergeCell ref="A107:B107"/>
    <mergeCell ref="D107:E107"/>
    <mergeCell ref="A98:E98"/>
    <mergeCell ref="A99:E99"/>
    <mergeCell ref="A100:E100"/>
    <mergeCell ref="A101:A102"/>
    <mergeCell ref="B101:B102"/>
    <mergeCell ref="C101:E101"/>
    <mergeCell ref="D102:E102"/>
    <mergeCell ref="A91:F91"/>
    <mergeCell ref="A92:E92"/>
    <mergeCell ref="A93:E93"/>
    <mergeCell ref="A94:E94"/>
    <mergeCell ref="A95:E95"/>
    <mergeCell ref="A96:E96"/>
    <mergeCell ref="A69:J69"/>
    <mergeCell ref="A70:J70"/>
    <mergeCell ref="A71:J71"/>
    <mergeCell ref="A72:A73"/>
    <mergeCell ref="B72:B73"/>
    <mergeCell ref="C72:C73"/>
    <mergeCell ref="D72:D73"/>
    <mergeCell ref="E72:F72"/>
    <mergeCell ref="G72:H72"/>
    <mergeCell ref="A64:F64"/>
    <mergeCell ref="J42:J43"/>
    <mergeCell ref="K42:K43"/>
    <mergeCell ref="A65:F65"/>
    <mergeCell ref="A66:F66"/>
    <mergeCell ref="A42:A43"/>
    <mergeCell ref="B42:B43"/>
    <mergeCell ref="C42:C43"/>
    <mergeCell ref="D42:D43"/>
    <mergeCell ref="E42:E43"/>
    <mergeCell ref="A28:F28"/>
    <mergeCell ref="G31:H31"/>
    <mergeCell ref="A39:K39"/>
    <mergeCell ref="A40:K40"/>
    <mergeCell ref="A41:K41"/>
    <mergeCell ref="A61:E61"/>
    <mergeCell ref="F42:F43"/>
    <mergeCell ref="A30:B30"/>
    <mergeCell ref="B31:F31"/>
    <mergeCell ref="A23:G23"/>
    <mergeCell ref="A24:F24"/>
    <mergeCell ref="A25:F25"/>
    <mergeCell ref="A26:F26"/>
    <mergeCell ref="A27:F27"/>
    <mergeCell ref="F4:G4"/>
    <mergeCell ref="A1:I1"/>
    <mergeCell ref="A2:I2"/>
    <mergeCell ref="A3:I3"/>
    <mergeCell ref="A4:A5"/>
    <mergeCell ref="B4:B5"/>
    <mergeCell ref="C4:C5"/>
    <mergeCell ref="D4:D5"/>
    <mergeCell ref="E4:E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O126"/>
  <sheetViews>
    <sheetView zoomScalePageLayoutView="0" workbookViewId="0" topLeftCell="A94">
      <selection activeCell="G109" sqref="G109"/>
    </sheetView>
  </sheetViews>
  <sheetFormatPr defaultColWidth="9.140625" defaultRowHeight="15"/>
  <cols>
    <col min="1" max="1" width="7.28125" style="0" customWidth="1"/>
    <col min="2" max="2" width="43.28125" style="0" customWidth="1"/>
    <col min="3" max="4" width="7.140625" style="0" customWidth="1"/>
    <col min="5" max="5" width="8.8515625" style="0" customWidth="1"/>
    <col min="6" max="6" width="10.8515625" style="0" customWidth="1"/>
    <col min="7" max="7" width="10.421875" style="0" customWidth="1"/>
    <col min="8" max="8" width="9.8515625" style="0" customWidth="1"/>
    <col min="9" max="9" width="8.8515625" style="0" customWidth="1"/>
    <col min="11" max="11" width="10.00390625" style="0" customWidth="1"/>
  </cols>
  <sheetData>
    <row r="1" spans="1:11" s="31" customFormat="1" ht="18.75" customHeight="1">
      <c r="A1" s="479" t="s">
        <v>28</v>
      </c>
      <c r="B1" s="479"/>
      <c r="C1" s="479"/>
      <c r="D1" s="479"/>
      <c r="E1" s="479"/>
      <c r="F1" s="479"/>
      <c r="G1" s="479"/>
      <c r="H1" s="479"/>
      <c r="I1" s="479"/>
      <c r="J1" s="34"/>
      <c r="K1"/>
    </row>
    <row r="2" spans="1:11" s="31" customFormat="1" ht="15.75" thickBot="1">
      <c r="A2" s="450" t="s">
        <v>190</v>
      </c>
      <c r="B2" s="450"/>
      <c r="C2" s="450"/>
      <c r="D2" s="450"/>
      <c r="E2" s="450"/>
      <c r="F2" s="450"/>
      <c r="G2" s="450"/>
      <c r="H2" s="450"/>
      <c r="I2" s="450"/>
      <c r="J2" s="34"/>
      <c r="K2"/>
    </row>
    <row r="3" spans="1:9" ht="15.75" thickBot="1">
      <c r="A3" s="494" t="s">
        <v>230</v>
      </c>
      <c r="B3" s="495"/>
      <c r="C3" s="495"/>
      <c r="D3" s="495"/>
      <c r="E3" s="495"/>
      <c r="F3" s="495"/>
      <c r="G3" s="495"/>
      <c r="H3" s="495"/>
      <c r="I3" s="496"/>
    </row>
    <row r="4" spans="1:9" ht="35.25" thickBot="1">
      <c r="A4" s="497" t="s">
        <v>0</v>
      </c>
      <c r="B4" s="497" t="s">
        <v>1</v>
      </c>
      <c r="C4" s="497" t="s">
        <v>2</v>
      </c>
      <c r="D4" s="497" t="s">
        <v>55</v>
      </c>
      <c r="E4" s="497" t="s">
        <v>3</v>
      </c>
      <c r="F4" s="502" t="s">
        <v>4</v>
      </c>
      <c r="G4" s="503"/>
      <c r="H4" s="3" t="s">
        <v>5</v>
      </c>
      <c r="I4" s="4" t="s">
        <v>6</v>
      </c>
    </row>
    <row r="5" spans="1:9" ht="24" thickBot="1">
      <c r="A5" s="498"/>
      <c r="B5" s="498"/>
      <c r="C5" s="498"/>
      <c r="D5" s="498"/>
      <c r="E5" s="498"/>
      <c r="F5" s="1" t="s">
        <v>7</v>
      </c>
      <c r="G5" s="2" t="s">
        <v>8</v>
      </c>
      <c r="H5" s="5" t="s">
        <v>7</v>
      </c>
      <c r="I5" s="5" t="s">
        <v>9</v>
      </c>
    </row>
    <row r="6" spans="1:9" ht="15.75" thickBot="1">
      <c r="A6" s="64">
        <v>1</v>
      </c>
      <c r="B6" s="65">
        <v>2</v>
      </c>
      <c r="C6" s="66">
        <v>3</v>
      </c>
      <c r="D6" s="67">
        <v>4</v>
      </c>
      <c r="E6" s="68">
        <v>5</v>
      </c>
      <c r="F6" s="67">
        <v>6</v>
      </c>
      <c r="G6" s="67">
        <v>7</v>
      </c>
      <c r="H6" s="67" t="s">
        <v>56</v>
      </c>
      <c r="I6" s="67">
        <v>9</v>
      </c>
    </row>
    <row r="7" spans="1:11" ht="25.5" customHeight="1">
      <c r="A7" s="99">
        <v>3</v>
      </c>
      <c r="B7" s="100" t="s">
        <v>69</v>
      </c>
      <c r="C7" s="99"/>
      <c r="D7" s="99"/>
      <c r="E7" s="99"/>
      <c r="F7" s="99"/>
      <c r="G7" s="99"/>
      <c r="H7" s="99"/>
      <c r="I7" s="99"/>
      <c r="J7" s="106"/>
      <c r="K7" s="106"/>
    </row>
    <row r="8" spans="1:11" s="18" customFormat="1" ht="48">
      <c r="A8" s="102">
        <v>3.1</v>
      </c>
      <c r="B8" s="104" t="s">
        <v>339</v>
      </c>
      <c r="C8" s="104"/>
      <c r="D8" s="102" t="s">
        <v>70</v>
      </c>
      <c r="E8" s="102">
        <v>12.096</v>
      </c>
      <c r="F8" s="104"/>
      <c r="G8" s="104"/>
      <c r="H8" s="104"/>
      <c r="I8" s="104"/>
      <c r="J8" s="106"/>
      <c r="K8" s="106"/>
    </row>
    <row r="9" spans="1:11" s="18" customFormat="1" ht="27" customHeight="1">
      <c r="A9" s="102">
        <v>3.2</v>
      </c>
      <c r="B9" s="104" t="s">
        <v>73</v>
      </c>
      <c r="C9" s="107"/>
      <c r="D9" s="102" t="s">
        <v>71</v>
      </c>
      <c r="E9" s="102">
        <v>32</v>
      </c>
      <c r="F9" s="104"/>
      <c r="G9" s="104"/>
      <c r="H9" s="104"/>
      <c r="I9" s="104"/>
      <c r="J9" s="106"/>
      <c r="K9" s="106"/>
    </row>
    <row r="10" spans="1:11" s="18" customFormat="1" ht="24">
      <c r="A10" s="102">
        <v>3.3</v>
      </c>
      <c r="B10" s="104" t="s">
        <v>77</v>
      </c>
      <c r="C10" s="107"/>
      <c r="D10" s="102" t="s">
        <v>72</v>
      </c>
      <c r="E10" s="102">
        <v>192</v>
      </c>
      <c r="F10" s="104"/>
      <c r="G10" s="104"/>
      <c r="H10" s="104"/>
      <c r="I10" s="104"/>
      <c r="J10" s="106"/>
      <c r="K10" s="106"/>
    </row>
    <row r="11" spans="1:11" s="18" customFormat="1" ht="36">
      <c r="A11" s="102">
        <v>3.4</v>
      </c>
      <c r="B11" s="104" t="s">
        <v>78</v>
      </c>
      <c r="C11" s="107"/>
      <c r="D11" s="102" t="s">
        <v>72</v>
      </c>
      <c r="E11" s="102">
        <v>17</v>
      </c>
      <c r="F11" s="104"/>
      <c r="G11" s="104"/>
      <c r="H11" s="104"/>
      <c r="I11" s="104"/>
      <c r="J11" s="106"/>
      <c r="K11" s="106"/>
    </row>
    <row r="12" spans="1:11" s="18" customFormat="1" ht="26.25" customHeight="1">
      <c r="A12" s="102">
        <v>3.5</v>
      </c>
      <c r="B12" s="104" t="s">
        <v>79</v>
      </c>
      <c r="C12" s="107"/>
      <c r="D12" s="102" t="s">
        <v>72</v>
      </c>
      <c r="E12" s="102">
        <v>15</v>
      </c>
      <c r="F12" s="104"/>
      <c r="G12" s="104"/>
      <c r="H12" s="104"/>
      <c r="I12" s="104"/>
      <c r="J12" s="106"/>
      <c r="K12" s="106"/>
    </row>
    <row r="13" spans="1:11" s="18" customFormat="1" ht="24">
      <c r="A13" s="102">
        <v>3.6</v>
      </c>
      <c r="B13" s="104" t="s">
        <v>80</v>
      </c>
      <c r="C13" s="107"/>
      <c r="D13" s="102" t="s">
        <v>72</v>
      </c>
      <c r="E13" s="102">
        <v>96</v>
      </c>
      <c r="F13" s="104"/>
      <c r="G13" s="104"/>
      <c r="H13" s="104"/>
      <c r="I13" s="104"/>
      <c r="J13" s="106"/>
      <c r="K13" s="106"/>
    </row>
    <row r="14" spans="1:11" s="18" customFormat="1" ht="24">
      <c r="A14" s="102">
        <v>3.7</v>
      </c>
      <c r="B14" s="104" t="s">
        <v>74</v>
      </c>
      <c r="C14" s="107"/>
      <c r="D14" s="102" t="s">
        <v>71</v>
      </c>
      <c r="E14" s="102">
        <v>32</v>
      </c>
      <c r="F14" s="104"/>
      <c r="G14" s="104"/>
      <c r="H14" s="104"/>
      <c r="I14" s="104"/>
      <c r="J14" s="106"/>
      <c r="K14" s="106"/>
    </row>
    <row r="15" spans="1:11" s="18" customFormat="1" ht="24">
      <c r="A15" s="102">
        <v>3.8</v>
      </c>
      <c r="B15" s="104" t="s">
        <v>75</v>
      </c>
      <c r="C15" s="107"/>
      <c r="D15" s="102" t="s">
        <v>71</v>
      </c>
      <c r="E15" s="102">
        <v>32</v>
      </c>
      <c r="F15" s="104"/>
      <c r="G15" s="104"/>
      <c r="H15" s="104"/>
      <c r="I15" s="104"/>
      <c r="J15" s="106"/>
      <c r="K15" s="106"/>
    </row>
    <row r="16" spans="1:11" s="18" customFormat="1" ht="36">
      <c r="A16" s="102">
        <v>3.9</v>
      </c>
      <c r="B16" s="104" t="s">
        <v>76</v>
      </c>
      <c r="C16" s="107"/>
      <c r="D16" s="102" t="s">
        <v>71</v>
      </c>
      <c r="E16" s="102">
        <v>17</v>
      </c>
      <c r="F16" s="104"/>
      <c r="G16" s="104"/>
      <c r="H16" s="104"/>
      <c r="I16" s="104"/>
      <c r="J16" s="106"/>
      <c r="K16" s="106"/>
    </row>
    <row r="17" spans="1:11" s="18" customFormat="1" ht="40.5" customHeight="1">
      <c r="A17" s="200">
        <v>3.1</v>
      </c>
      <c r="B17" s="286" t="s">
        <v>399</v>
      </c>
      <c r="C17" s="107"/>
      <c r="D17" s="102" t="s">
        <v>71</v>
      </c>
      <c r="E17" s="102">
        <v>15</v>
      </c>
      <c r="F17" s="104"/>
      <c r="G17" s="104"/>
      <c r="H17" s="104"/>
      <c r="I17" s="104"/>
      <c r="J17" s="106"/>
      <c r="K17" s="106"/>
    </row>
    <row r="18" spans="1:11" s="18" customFormat="1" ht="28.5" customHeight="1">
      <c r="A18" s="102">
        <v>3.11</v>
      </c>
      <c r="B18" s="104" t="s">
        <v>81</v>
      </c>
      <c r="C18" s="107"/>
      <c r="D18" s="102" t="s">
        <v>71</v>
      </c>
      <c r="E18" s="102">
        <v>32</v>
      </c>
      <c r="F18" s="104"/>
      <c r="G18" s="104"/>
      <c r="H18" s="104"/>
      <c r="I18" s="104"/>
      <c r="J18" s="106"/>
      <c r="K18" s="106"/>
    </row>
    <row r="19" spans="1:11" s="18" customFormat="1" ht="29.25" customHeight="1">
      <c r="A19" s="102">
        <v>3.12</v>
      </c>
      <c r="B19" s="104" t="s">
        <v>82</v>
      </c>
      <c r="C19" s="107"/>
      <c r="D19" s="102" t="s">
        <v>71</v>
      </c>
      <c r="E19" s="102">
        <v>96</v>
      </c>
      <c r="F19" s="104"/>
      <c r="G19" s="104"/>
      <c r="H19" s="104"/>
      <c r="I19" s="104"/>
      <c r="J19" s="106"/>
      <c r="K19" s="106"/>
    </row>
    <row r="20" spans="1:11" s="18" customFormat="1" ht="17.25" customHeight="1">
      <c r="A20" s="102">
        <v>3.13</v>
      </c>
      <c r="B20" s="104" t="s">
        <v>83</v>
      </c>
      <c r="C20" s="107"/>
      <c r="D20" s="102" t="s">
        <v>72</v>
      </c>
      <c r="E20" s="102">
        <v>32</v>
      </c>
      <c r="F20" s="104"/>
      <c r="G20" s="104"/>
      <c r="H20" s="104"/>
      <c r="I20" s="104"/>
      <c r="J20" s="106"/>
      <c r="K20" s="106"/>
    </row>
    <row r="21" spans="1:11" s="18" customFormat="1" ht="15" customHeight="1">
      <c r="A21" s="102">
        <v>3.14</v>
      </c>
      <c r="B21" s="104" t="s">
        <v>84</v>
      </c>
      <c r="C21" s="107"/>
      <c r="D21" s="102" t="s">
        <v>71</v>
      </c>
      <c r="E21" s="102">
        <v>32</v>
      </c>
      <c r="F21" s="104"/>
      <c r="G21" s="104"/>
      <c r="H21" s="104"/>
      <c r="I21" s="104"/>
      <c r="J21" s="106"/>
      <c r="K21" s="106"/>
    </row>
    <row r="22" spans="1:11" s="18" customFormat="1" ht="27" customHeight="1">
      <c r="A22" s="102">
        <v>3.15</v>
      </c>
      <c r="B22" s="104" t="s">
        <v>86</v>
      </c>
      <c r="C22" s="104"/>
      <c r="D22" s="102" t="s">
        <v>85</v>
      </c>
      <c r="E22" s="102">
        <v>408</v>
      </c>
      <c r="F22" s="104"/>
      <c r="G22" s="104"/>
      <c r="H22" s="104"/>
      <c r="I22" s="104"/>
      <c r="J22" s="106"/>
      <c r="K22" s="106"/>
    </row>
    <row r="23" spans="1:11" s="18" customFormat="1" ht="36">
      <c r="A23" s="102">
        <v>3.16</v>
      </c>
      <c r="B23" s="104" t="s">
        <v>88</v>
      </c>
      <c r="C23" s="104"/>
      <c r="D23" s="102" t="s">
        <v>87</v>
      </c>
      <c r="E23" s="102">
        <v>5440</v>
      </c>
      <c r="F23" s="104"/>
      <c r="G23" s="104"/>
      <c r="H23" s="104"/>
      <c r="I23" s="104"/>
      <c r="J23" s="106"/>
      <c r="K23" s="106"/>
    </row>
    <row r="24" spans="1:11" s="18" customFormat="1" ht="27.75" customHeight="1">
      <c r="A24" s="227">
        <v>3.17</v>
      </c>
      <c r="B24" s="268" t="s">
        <v>369</v>
      </c>
      <c r="C24" s="27"/>
      <c r="D24" s="285" t="s">
        <v>140</v>
      </c>
      <c r="E24" s="285">
        <v>1</v>
      </c>
      <c r="F24" s="104"/>
      <c r="G24" s="104"/>
      <c r="H24" s="104"/>
      <c r="I24" s="104"/>
      <c r="J24" s="106"/>
      <c r="K24" s="106"/>
    </row>
    <row r="25" spans="1:11" ht="15.75" thickBot="1">
      <c r="A25" s="522" t="s">
        <v>57</v>
      </c>
      <c r="B25" s="522"/>
      <c r="C25" s="522"/>
      <c r="D25" s="522"/>
      <c r="E25" s="522"/>
      <c r="F25" s="522"/>
      <c r="G25" s="522"/>
      <c r="H25" s="120"/>
      <c r="I25" s="419"/>
      <c r="J25" s="106"/>
      <c r="K25" s="106"/>
    </row>
    <row r="26" spans="1:11" ht="15">
      <c r="A26" s="523"/>
      <c r="B26" s="523"/>
      <c r="C26" s="523"/>
      <c r="D26" s="523"/>
      <c r="E26" s="523"/>
      <c r="F26" s="523"/>
      <c r="G26" s="109"/>
      <c r="H26" s="109"/>
      <c r="I26" s="109"/>
      <c r="J26" s="106"/>
      <c r="K26" s="106"/>
    </row>
    <row r="27" spans="1:11" ht="15">
      <c r="A27" s="523"/>
      <c r="B27" s="523"/>
      <c r="C27" s="523"/>
      <c r="D27" s="523"/>
      <c r="E27" s="523"/>
      <c r="F27" s="523"/>
      <c r="G27" s="109"/>
      <c r="H27" s="109"/>
      <c r="I27" s="109"/>
      <c r="J27" s="106"/>
      <c r="K27" s="106"/>
    </row>
    <row r="28" spans="1:11" ht="15.75" thickBot="1">
      <c r="A28" s="529" t="s">
        <v>10</v>
      </c>
      <c r="B28" s="529"/>
      <c r="C28" s="529"/>
      <c r="D28" s="529"/>
      <c r="E28" s="529"/>
      <c r="F28" s="529"/>
      <c r="G28" s="110"/>
      <c r="H28" s="110"/>
      <c r="I28" s="110"/>
      <c r="J28" s="106"/>
      <c r="K28" s="106"/>
    </row>
    <row r="29" spans="1:11" ht="15">
      <c r="A29" s="523"/>
      <c r="B29" s="523"/>
      <c r="C29" s="523"/>
      <c r="D29" s="523"/>
      <c r="E29" s="523"/>
      <c r="F29" s="523"/>
      <c r="G29" s="109"/>
      <c r="H29" s="109"/>
      <c r="I29" s="109"/>
      <c r="J29" s="106"/>
      <c r="K29" s="106"/>
    </row>
    <row r="30" spans="1:11" ht="15.75" thickBot="1">
      <c r="A30" s="529" t="s">
        <v>11</v>
      </c>
      <c r="B30" s="529"/>
      <c r="C30" s="529"/>
      <c r="D30" s="529"/>
      <c r="E30" s="529"/>
      <c r="F30" s="529"/>
      <c r="G30" s="110"/>
      <c r="H30" s="110"/>
      <c r="I30" s="110"/>
      <c r="J30" s="106"/>
      <c r="K30" s="106"/>
    </row>
    <row r="31" spans="1:11" ht="15">
      <c r="A31" s="106"/>
      <c r="B31" s="106"/>
      <c r="C31" s="106"/>
      <c r="D31" s="106"/>
      <c r="E31" s="106"/>
      <c r="F31" s="106"/>
      <c r="G31" s="106"/>
      <c r="H31" s="106"/>
      <c r="I31" s="106"/>
      <c r="J31" s="106"/>
      <c r="K31" s="106"/>
    </row>
    <row r="32" spans="1:11" ht="15.75" customHeight="1" thickBot="1">
      <c r="A32" s="524" t="s">
        <v>29</v>
      </c>
      <c r="B32" s="525"/>
      <c r="C32" s="111"/>
      <c r="D32" s="111"/>
      <c r="E32" s="111"/>
      <c r="F32" s="111"/>
      <c r="G32" s="112"/>
      <c r="H32" s="112"/>
      <c r="I32" s="112"/>
      <c r="J32" s="106"/>
      <c r="K32" s="106"/>
    </row>
    <row r="33" spans="1:11" ht="15.75" customHeight="1" thickBot="1">
      <c r="A33" s="113" t="s">
        <v>0</v>
      </c>
      <c r="B33" s="526" t="s">
        <v>1</v>
      </c>
      <c r="C33" s="527"/>
      <c r="D33" s="527"/>
      <c r="E33" s="527"/>
      <c r="F33" s="528"/>
      <c r="G33" s="526" t="s">
        <v>30</v>
      </c>
      <c r="H33" s="528"/>
      <c r="I33" s="112"/>
      <c r="J33" s="106"/>
      <c r="K33" s="106"/>
    </row>
    <row r="34" spans="1:11" ht="15.75" customHeight="1">
      <c r="A34" s="114"/>
      <c r="B34" s="115"/>
      <c r="C34" s="116"/>
      <c r="D34" s="116"/>
      <c r="E34" s="116"/>
      <c r="F34" s="117"/>
      <c r="G34" s="116"/>
      <c r="H34" s="117"/>
      <c r="I34" s="112"/>
      <c r="J34" s="106"/>
      <c r="K34" s="106"/>
    </row>
    <row r="35" spans="1:11" ht="15.75" customHeight="1">
      <c r="A35" s="114"/>
      <c r="B35" s="118"/>
      <c r="C35" s="112"/>
      <c r="D35" s="112"/>
      <c r="E35" s="112"/>
      <c r="F35" s="119"/>
      <c r="G35" s="112"/>
      <c r="H35" s="119"/>
      <c r="I35" s="112"/>
      <c r="J35" s="106"/>
      <c r="K35" s="106"/>
    </row>
    <row r="36" spans="1:11" ht="15.75" customHeight="1">
      <c r="A36" s="114"/>
      <c r="B36" s="118"/>
      <c r="C36" s="112"/>
      <c r="D36" s="112"/>
      <c r="E36" s="112"/>
      <c r="F36" s="119"/>
      <c r="G36" s="112"/>
      <c r="H36" s="119"/>
      <c r="I36" s="112"/>
      <c r="J36" s="106"/>
      <c r="K36" s="106"/>
    </row>
    <row r="37" spans="1:11" ht="15.75" customHeight="1">
      <c r="A37" s="114"/>
      <c r="B37" s="118"/>
      <c r="C37" s="112"/>
      <c r="D37" s="112"/>
      <c r="E37" s="112"/>
      <c r="F37" s="119"/>
      <c r="G37" s="112"/>
      <c r="H37" s="119"/>
      <c r="I37" s="112"/>
      <c r="J37" s="106"/>
      <c r="K37" s="106"/>
    </row>
    <row r="38" spans="1:11" ht="15.75" thickBot="1">
      <c r="A38" s="120"/>
      <c r="B38" s="121"/>
      <c r="C38" s="110"/>
      <c r="D38" s="110"/>
      <c r="E38" s="110"/>
      <c r="F38" s="122"/>
      <c r="G38" s="110"/>
      <c r="H38" s="122"/>
      <c r="I38" s="106"/>
      <c r="J38" s="106"/>
      <c r="K38" s="106"/>
    </row>
    <row r="39" spans="1:11" ht="15">
      <c r="A39" s="112"/>
      <c r="B39" s="112"/>
      <c r="C39" s="112"/>
      <c r="D39" s="112"/>
      <c r="E39" s="106"/>
      <c r="F39" s="106"/>
      <c r="G39" s="106"/>
      <c r="H39" s="106"/>
      <c r="I39" s="106"/>
      <c r="J39" s="106"/>
      <c r="K39" s="106"/>
    </row>
    <row r="40" spans="1:11" ht="15">
      <c r="A40" s="112"/>
      <c r="B40" s="112"/>
      <c r="C40" s="112"/>
      <c r="D40" s="112"/>
      <c r="E40" s="106"/>
      <c r="F40" s="106"/>
      <c r="G40" s="106"/>
      <c r="H40" s="106"/>
      <c r="I40" s="106"/>
      <c r="J40" s="106"/>
      <c r="K40" s="106"/>
    </row>
    <row r="41" spans="1:15" s="31" customFormat="1" ht="15" customHeight="1">
      <c r="A41" s="449" t="s">
        <v>28</v>
      </c>
      <c r="B41" s="449"/>
      <c r="C41" s="449"/>
      <c r="D41" s="449"/>
      <c r="E41" s="449"/>
      <c r="F41" s="449"/>
      <c r="G41" s="449"/>
      <c r="H41" s="449"/>
      <c r="I41" s="449"/>
      <c r="J41" s="449"/>
      <c r="K41" s="449"/>
      <c r="L41"/>
      <c r="M41"/>
      <c r="N41"/>
      <c r="O41"/>
    </row>
    <row r="42" spans="1:11" s="31" customFormat="1" ht="12.75" customHeight="1" thickBot="1">
      <c r="A42" s="450" t="s">
        <v>190</v>
      </c>
      <c r="B42" s="450"/>
      <c r="C42" s="450"/>
      <c r="D42" s="450"/>
      <c r="E42" s="450"/>
      <c r="F42" s="450"/>
      <c r="G42" s="450"/>
      <c r="H42" s="450"/>
      <c r="I42" s="450"/>
      <c r="J42" s="450"/>
      <c r="K42" s="450"/>
    </row>
    <row r="43" spans="1:11" ht="15.75" customHeight="1" thickBot="1">
      <c r="A43" s="536" t="s">
        <v>259</v>
      </c>
      <c r="B43" s="537"/>
      <c r="C43" s="537"/>
      <c r="D43" s="537"/>
      <c r="E43" s="537"/>
      <c r="F43" s="537"/>
      <c r="G43" s="537"/>
      <c r="H43" s="537"/>
      <c r="I43" s="537"/>
      <c r="J43" s="537"/>
      <c r="K43" s="538"/>
    </row>
    <row r="44" spans="1:11" ht="24.75">
      <c r="A44" s="530" t="s">
        <v>0</v>
      </c>
      <c r="B44" s="530" t="s">
        <v>1</v>
      </c>
      <c r="C44" s="532" t="s">
        <v>55</v>
      </c>
      <c r="D44" s="532" t="s">
        <v>18</v>
      </c>
      <c r="E44" s="534" t="s">
        <v>166</v>
      </c>
      <c r="F44" s="539" t="s">
        <v>167</v>
      </c>
      <c r="G44" s="142" t="s">
        <v>21</v>
      </c>
      <c r="H44" s="142" t="s">
        <v>22</v>
      </c>
      <c r="I44" s="142" t="s">
        <v>23</v>
      </c>
      <c r="J44" s="532" t="s">
        <v>24</v>
      </c>
      <c r="K44" s="542" t="s">
        <v>25</v>
      </c>
    </row>
    <row r="45" spans="1:11" ht="15.75" thickBot="1">
      <c r="A45" s="531"/>
      <c r="B45" s="531"/>
      <c r="C45" s="533"/>
      <c r="D45" s="533"/>
      <c r="E45" s="535"/>
      <c r="F45" s="540"/>
      <c r="G45" s="143" t="s">
        <v>26</v>
      </c>
      <c r="H45" s="143" t="s">
        <v>26</v>
      </c>
      <c r="I45" s="143" t="s">
        <v>27</v>
      </c>
      <c r="J45" s="541"/>
      <c r="K45" s="542"/>
    </row>
    <row r="46" spans="1:11" ht="15">
      <c r="A46" s="144">
        <v>1</v>
      </c>
      <c r="B46" s="145">
        <v>2</v>
      </c>
      <c r="C46" s="146">
        <v>3</v>
      </c>
      <c r="D46" s="147">
        <v>4</v>
      </c>
      <c r="E46" s="148">
        <v>5</v>
      </c>
      <c r="F46" s="148" t="s">
        <v>58</v>
      </c>
      <c r="G46" s="148">
        <v>7</v>
      </c>
      <c r="H46" s="148" t="s">
        <v>59</v>
      </c>
      <c r="I46" s="148">
        <v>9</v>
      </c>
      <c r="J46" s="145" t="s">
        <v>60</v>
      </c>
      <c r="K46" s="149" t="s">
        <v>61</v>
      </c>
    </row>
    <row r="47" spans="1:11" ht="24.75">
      <c r="A47" s="99">
        <v>3</v>
      </c>
      <c r="B47" s="100" t="s">
        <v>69</v>
      </c>
      <c r="C47" s="99"/>
      <c r="D47" s="99"/>
      <c r="E47" s="99"/>
      <c r="F47" s="99"/>
      <c r="G47" s="99"/>
      <c r="H47" s="99"/>
      <c r="I47" s="99"/>
      <c r="J47" s="123"/>
      <c r="K47" s="99"/>
    </row>
    <row r="48" spans="1:11" s="18" customFormat="1" ht="48">
      <c r="A48" s="102">
        <v>3.1</v>
      </c>
      <c r="B48" s="104" t="s">
        <v>339</v>
      </c>
      <c r="C48" s="102" t="s">
        <v>70</v>
      </c>
      <c r="D48" s="102">
        <v>12.096</v>
      </c>
      <c r="E48" s="107"/>
      <c r="F48" s="104"/>
      <c r="G48" s="104"/>
      <c r="H48" s="104"/>
      <c r="I48" s="104"/>
      <c r="J48" s="123"/>
      <c r="K48" s="99"/>
    </row>
    <row r="49" spans="1:11" s="18" customFormat="1" ht="27.75" customHeight="1">
      <c r="A49" s="102">
        <v>3.2</v>
      </c>
      <c r="B49" s="104" t="s">
        <v>73</v>
      </c>
      <c r="C49" s="102" t="s">
        <v>71</v>
      </c>
      <c r="D49" s="102">
        <v>32</v>
      </c>
      <c r="E49" s="107"/>
      <c r="F49" s="104"/>
      <c r="G49" s="104"/>
      <c r="H49" s="104"/>
      <c r="I49" s="104"/>
      <c r="J49" s="123"/>
      <c r="K49" s="99"/>
    </row>
    <row r="50" spans="1:11" s="18" customFormat="1" ht="27" customHeight="1">
      <c r="A50" s="102">
        <v>3.3</v>
      </c>
      <c r="B50" s="104" t="s">
        <v>77</v>
      </c>
      <c r="C50" s="102" t="s">
        <v>72</v>
      </c>
      <c r="D50" s="102">
        <v>192</v>
      </c>
      <c r="E50" s="107"/>
      <c r="F50" s="104"/>
      <c r="G50" s="104"/>
      <c r="H50" s="104"/>
      <c r="I50" s="104"/>
      <c r="J50" s="123"/>
      <c r="K50" s="99"/>
    </row>
    <row r="51" spans="1:11" s="18" customFormat="1" ht="36.75" customHeight="1">
      <c r="A51" s="102">
        <v>3.4</v>
      </c>
      <c r="B51" s="104" t="s">
        <v>78</v>
      </c>
      <c r="C51" s="102" t="s">
        <v>72</v>
      </c>
      <c r="D51" s="102">
        <v>17</v>
      </c>
      <c r="E51" s="107"/>
      <c r="F51" s="104"/>
      <c r="G51" s="104"/>
      <c r="H51" s="104"/>
      <c r="I51" s="104"/>
      <c r="J51" s="123"/>
      <c r="K51" s="99"/>
    </row>
    <row r="52" spans="1:11" s="18" customFormat="1" ht="40.5" customHeight="1">
      <c r="A52" s="102">
        <v>3.5</v>
      </c>
      <c r="B52" s="104" t="s">
        <v>79</v>
      </c>
      <c r="C52" s="102" t="s">
        <v>72</v>
      </c>
      <c r="D52" s="102">
        <v>15</v>
      </c>
      <c r="E52" s="107"/>
      <c r="F52" s="104"/>
      <c r="G52" s="104"/>
      <c r="H52" s="104"/>
      <c r="I52" s="104"/>
      <c r="J52" s="123"/>
      <c r="K52" s="99"/>
    </row>
    <row r="53" spans="1:11" s="18" customFormat="1" ht="24">
      <c r="A53" s="102">
        <v>3.6</v>
      </c>
      <c r="B53" s="104" t="s">
        <v>80</v>
      </c>
      <c r="C53" s="102" t="s">
        <v>72</v>
      </c>
      <c r="D53" s="102">
        <v>96</v>
      </c>
      <c r="E53" s="107"/>
      <c r="F53" s="104"/>
      <c r="G53" s="104"/>
      <c r="H53" s="104"/>
      <c r="I53" s="104"/>
      <c r="J53" s="123"/>
      <c r="K53" s="99"/>
    </row>
    <row r="54" spans="1:11" s="18" customFormat="1" ht="24">
      <c r="A54" s="102">
        <v>3.7</v>
      </c>
      <c r="B54" s="104" t="s">
        <v>74</v>
      </c>
      <c r="C54" s="102" t="s">
        <v>71</v>
      </c>
      <c r="D54" s="102">
        <v>32</v>
      </c>
      <c r="E54" s="107"/>
      <c r="F54" s="104"/>
      <c r="G54" s="104"/>
      <c r="H54" s="104"/>
      <c r="I54" s="104"/>
      <c r="J54" s="123"/>
      <c r="K54" s="99"/>
    </row>
    <row r="55" spans="1:11" s="18" customFormat="1" ht="24">
      <c r="A55" s="102">
        <v>3.8</v>
      </c>
      <c r="B55" s="104" t="s">
        <v>75</v>
      </c>
      <c r="C55" s="102" t="s">
        <v>71</v>
      </c>
      <c r="D55" s="102">
        <v>32</v>
      </c>
      <c r="E55" s="107"/>
      <c r="F55" s="104"/>
      <c r="G55" s="104"/>
      <c r="H55" s="104"/>
      <c r="I55" s="104"/>
      <c r="J55" s="123"/>
      <c r="K55" s="99"/>
    </row>
    <row r="56" spans="1:11" s="18" customFormat="1" ht="36">
      <c r="A56" s="102">
        <v>3.9</v>
      </c>
      <c r="B56" s="104" t="s">
        <v>76</v>
      </c>
      <c r="C56" s="102" t="s">
        <v>71</v>
      </c>
      <c r="D56" s="102">
        <v>17</v>
      </c>
      <c r="E56" s="107"/>
      <c r="F56" s="104"/>
      <c r="G56" s="104"/>
      <c r="H56" s="104"/>
      <c r="I56" s="104"/>
      <c r="J56" s="123"/>
      <c r="K56" s="99"/>
    </row>
    <row r="57" spans="1:11" s="18" customFormat="1" ht="41.25" customHeight="1">
      <c r="A57" s="200">
        <v>3.1</v>
      </c>
      <c r="B57" s="286" t="s">
        <v>399</v>
      </c>
      <c r="C57" s="102" t="s">
        <v>71</v>
      </c>
      <c r="D57" s="102">
        <v>15</v>
      </c>
      <c r="E57" s="107"/>
      <c r="F57" s="104"/>
      <c r="G57" s="104"/>
      <c r="H57" s="104"/>
      <c r="I57" s="104"/>
      <c r="J57" s="123"/>
      <c r="K57" s="99"/>
    </row>
    <row r="58" spans="1:11" s="18" customFormat="1" ht="27.75" customHeight="1">
      <c r="A58" s="102">
        <v>3.11</v>
      </c>
      <c r="B58" s="104" t="s">
        <v>81</v>
      </c>
      <c r="C58" s="102" t="s">
        <v>71</v>
      </c>
      <c r="D58" s="102">
        <v>32</v>
      </c>
      <c r="E58" s="107"/>
      <c r="F58" s="104"/>
      <c r="G58" s="104"/>
      <c r="H58" s="104"/>
      <c r="I58" s="104"/>
      <c r="J58" s="123"/>
      <c r="K58" s="99"/>
    </row>
    <row r="59" spans="1:11" s="18" customFormat="1" ht="28.5" customHeight="1">
      <c r="A59" s="102">
        <v>3.12</v>
      </c>
      <c r="B59" s="104" t="s">
        <v>82</v>
      </c>
      <c r="C59" s="102" t="s">
        <v>71</v>
      </c>
      <c r="D59" s="102">
        <v>96</v>
      </c>
      <c r="E59" s="107"/>
      <c r="F59" s="104"/>
      <c r="G59" s="104"/>
      <c r="H59" s="104"/>
      <c r="I59" s="104"/>
      <c r="J59" s="123"/>
      <c r="K59" s="99"/>
    </row>
    <row r="60" spans="1:11" s="18" customFormat="1" ht="15" customHeight="1">
      <c r="A60" s="102">
        <v>3.13</v>
      </c>
      <c r="B60" s="104" t="s">
        <v>83</v>
      </c>
      <c r="C60" s="102" t="s">
        <v>72</v>
      </c>
      <c r="D60" s="102">
        <v>32</v>
      </c>
      <c r="E60" s="107"/>
      <c r="F60" s="104"/>
      <c r="G60" s="104"/>
      <c r="H60" s="104"/>
      <c r="I60" s="104"/>
      <c r="J60" s="123"/>
      <c r="K60" s="99"/>
    </row>
    <row r="61" spans="1:11" s="18" customFormat="1" ht="18" customHeight="1">
      <c r="A61" s="102">
        <v>3.14</v>
      </c>
      <c r="B61" s="104" t="s">
        <v>84</v>
      </c>
      <c r="C61" s="102" t="s">
        <v>71</v>
      </c>
      <c r="D61" s="102">
        <v>32</v>
      </c>
      <c r="E61" s="107"/>
      <c r="F61" s="104"/>
      <c r="G61" s="104"/>
      <c r="H61" s="104"/>
      <c r="I61" s="104"/>
      <c r="J61" s="123"/>
      <c r="K61" s="99"/>
    </row>
    <row r="62" spans="1:11" s="18" customFormat="1" ht="25.5" customHeight="1">
      <c r="A62" s="102">
        <v>3.15</v>
      </c>
      <c r="B62" s="104" t="s">
        <v>280</v>
      </c>
      <c r="C62" s="102" t="s">
        <v>85</v>
      </c>
      <c r="D62" s="102">
        <v>408</v>
      </c>
      <c r="E62" s="107"/>
      <c r="F62" s="104"/>
      <c r="G62" s="104"/>
      <c r="H62" s="104"/>
      <c r="I62" s="104"/>
      <c r="J62" s="123"/>
      <c r="K62" s="99"/>
    </row>
    <row r="63" spans="1:11" s="18" customFormat="1" ht="40.5" customHeight="1">
      <c r="A63" s="102">
        <v>3.16</v>
      </c>
      <c r="B63" s="104" t="s">
        <v>88</v>
      </c>
      <c r="C63" s="102" t="s">
        <v>87</v>
      </c>
      <c r="D63" s="102">
        <v>5440</v>
      </c>
      <c r="E63" s="107"/>
      <c r="F63" s="104"/>
      <c r="G63" s="104"/>
      <c r="H63" s="104"/>
      <c r="I63" s="104"/>
      <c r="J63" s="123"/>
      <c r="K63" s="99"/>
    </row>
    <row r="64" spans="1:11" s="18" customFormat="1" ht="35.25" customHeight="1">
      <c r="A64" s="227">
        <v>3.17</v>
      </c>
      <c r="B64" s="268" t="s">
        <v>369</v>
      </c>
      <c r="C64" s="285" t="s">
        <v>140</v>
      </c>
      <c r="D64" s="285">
        <v>1</v>
      </c>
      <c r="E64" s="107"/>
      <c r="F64" s="104"/>
      <c r="G64" s="104"/>
      <c r="H64" s="104"/>
      <c r="I64" s="104"/>
      <c r="J64" s="99"/>
      <c r="K64" s="99"/>
    </row>
    <row r="65" spans="1:11" ht="24.75" customHeight="1" thickBot="1">
      <c r="A65" s="522" t="s">
        <v>62</v>
      </c>
      <c r="B65" s="522"/>
      <c r="C65" s="522"/>
      <c r="D65" s="522"/>
      <c r="E65" s="522"/>
      <c r="F65" s="124"/>
      <c r="G65" s="420"/>
      <c r="H65" s="421"/>
      <c r="I65" s="421"/>
      <c r="J65" s="421"/>
      <c r="K65" s="421"/>
    </row>
    <row r="66" spans="1:11" ht="15">
      <c r="A66" s="523"/>
      <c r="B66" s="523"/>
      <c r="C66" s="523"/>
      <c r="D66" s="523"/>
      <c r="E66" s="523"/>
      <c r="F66" s="523"/>
      <c r="G66" s="109"/>
      <c r="H66" s="109"/>
      <c r="I66" s="109"/>
      <c r="J66" s="106"/>
      <c r="K66" s="106"/>
    </row>
    <row r="67" spans="1:11" ht="15">
      <c r="A67" s="523"/>
      <c r="B67" s="523"/>
      <c r="C67" s="523"/>
      <c r="D67" s="523"/>
      <c r="E67" s="523"/>
      <c r="F67" s="523"/>
      <c r="G67" s="109"/>
      <c r="H67" s="109"/>
      <c r="I67" s="109"/>
      <c r="J67" s="106"/>
      <c r="K67" s="106"/>
    </row>
    <row r="68" spans="1:11" ht="15.75" thickBot="1">
      <c r="A68" s="529" t="s">
        <v>10</v>
      </c>
      <c r="B68" s="529"/>
      <c r="C68" s="529"/>
      <c r="D68" s="529"/>
      <c r="E68" s="529"/>
      <c r="F68" s="529"/>
      <c r="G68" s="110"/>
      <c r="H68" s="110"/>
      <c r="I68" s="110"/>
      <c r="J68" s="106"/>
      <c r="K68" s="106"/>
    </row>
    <row r="69" spans="1:11" ht="15">
      <c r="A69" s="523"/>
      <c r="B69" s="523"/>
      <c r="C69" s="523"/>
      <c r="D69" s="523"/>
      <c r="E69" s="523"/>
      <c r="F69" s="523"/>
      <c r="G69" s="109"/>
      <c r="H69" s="109"/>
      <c r="I69" s="109"/>
      <c r="J69" s="106"/>
      <c r="K69" s="106"/>
    </row>
    <row r="70" spans="1:11" ht="15" customHeight="1" thickBot="1">
      <c r="A70" s="529" t="s">
        <v>11</v>
      </c>
      <c r="B70" s="529"/>
      <c r="C70" s="529"/>
      <c r="D70" s="529"/>
      <c r="E70" s="529"/>
      <c r="F70" s="529"/>
      <c r="G70" s="110"/>
      <c r="H70" s="110"/>
      <c r="I70" s="110"/>
      <c r="J70" s="106"/>
      <c r="K70" s="106"/>
    </row>
    <row r="71" spans="1:11" ht="15">
      <c r="A71" s="106"/>
      <c r="B71" s="106"/>
      <c r="C71" s="106"/>
      <c r="D71" s="106"/>
      <c r="E71" s="106"/>
      <c r="F71" s="106"/>
      <c r="G71" s="106"/>
      <c r="H71" s="106"/>
      <c r="I71" s="106"/>
      <c r="J71" s="106"/>
      <c r="K71" s="106"/>
    </row>
    <row r="72" spans="1:11" ht="15">
      <c r="A72" s="106"/>
      <c r="B72" s="106"/>
      <c r="C72" s="106"/>
      <c r="D72" s="106"/>
      <c r="E72" s="106"/>
      <c r="F72" s="106"/>
      <c r="G72" s="106"/>
      <c r="H72" s="106"/>
      <c r="I72" s="106"/>
      <c r="J72" s="106"/>
      <c r="K72" s="106"/>
    </row>
    <row r="73" spans="1:11" s="31" customFormat="1" ht="18.75" customHeight="1">
      <c r="A73" s="449" t="s">
        <v>28</v>
      </c>
      <c r="B73" s="449"/>
      <c r="C73" s="449"/>
      <c r="D73" s="449"/>
      <c r="E73" s="449"/>
      <c r="F73" s="449"/>
      <c r="G73" s="449"/>
      <c r="H73" s="449"/>
      <c r="I73" s="449"/>
      <c r="J73" s="449"/>
      <c r="K73" s="126"/>
    </row>
    <row r="74" spans="1:11" s="31" customFormat="1" ht="15.75" thickBot="1">
      <c r="A74" s="450" t="s">
        <v>168</v>
      </c>
      <c r="B74" s="450"/>
      <c r="C74" s="450"/>
      <c r="D74" s="450"/>
      <c r="E74" s="450"/>
      <c r="F74" s="450"/>
      <c r="G74" s="450"/>
      <c r="H74" s="450"/>
      <c r="I74" s="450"/>
      <c r="J74" s="450"/>
      <c r="K74" s="126"/>
    </row>
    <row r="75" spans="1:14" ht="15.75" customHeight="1" thickBot="1">
      <c r="A75" s="519" t="s">
        <v>260</v>
      </c>
      <c r="B75" s="520"/>
      <c r="C75" s="520"/>
      <c r="D75" s="520"/>
      <c r="E75" s="520"/>
      <c r="F75" s="520"/>
      <c r="G75" s="520"/>
      <c r="H75" s="520"/>
      <c r="I75" s="520"/>
      <c r="J75" s="521"/>
      <c r="K75" s="106"/>
      <c r="L75" s="18"/>
      <c r="M75" s="18"/>
      <c r="N75" s="18"/>
    </row>
    <row r="76" spans="1:14" ht="38.25" customHeight="1" thickBot="1">
      <c r="A76" s="545" t="s">
        <v>0</v>
      </c>
      <c r="B76" s="545" t="s">
        <v>1</v>
      </c>
      <c r="C76" s="545" t="s">
        <v>55</v>
      </c>
      <c r="D76" s="545" t="s">
        <v>3</v>
      </c>
      <c r="E76" s="543" t="s">
        <v>164</v>
      </c>
      <c r="F76" s="544"/>
      <c r="G76" s="543" t="s">
        <v>165</v>
      </c>
      <c r="H76" s="544"/>
      <c r="I76" s="134" t="s">
        <v>13</v>
      </c>
      <c r="J76" s="135" t="s">
        <v>14</v>
      </c>
      <c r="K76" s="106"/>
      <c r="L76" s="18"/>
      <c r="M76" s="18"/>
      <c r="N76" s="18"/>
    </row>
    <row r="77" spans="1:14" ht="53.25" customHeight="1" thickBot="1">
      <c r="A77" s="546"/>
      <c r="B77" s="546"/>
      <c r="C77" s="546"/>
      <c r="D77" s="546"/>
      <c r="E77" s="136" t="s">
        <v>16</v>
      </c>
      <c r="F77" s="137" t="s">
        <v>17</v>
      </c>
      <c r="G77" s="136" t="s">
        <v>16</v>
      </c>
      <c r="H77" s="137" t="s">
        <v>17</v>
      </c>
      <c r="I77" s="137" t="s">
        <v>16</v>
      </c>
      <c r="J77" s="137" t="s">
        <v>16</v>
      </c>
      <c r="K77" s="106"/>
      <c r="L77" s="18"/>
      <c r="M77" s="18"/>
      <c r="N77" s="18"/>
    </row>
    <row r="78" spans="1:14" ht="28.5" customHeight="1" thickBot="1">
      <c r="A78" s="138">
        <v>1</v>
      </c>
      <c r="B78" s="139">
        <v>2</v>
      </c>
      <c r="C78" s="138">
        <v>3</v>
      </c>
      <c r="D78" s="140">
        <v>4</v>
      </c>
      <c r="E78" s="141">
        <v>5</v>
      </c>
      <c r="F78" s="138">
        <v>6</v>
      </c>
      <c r="G78" s="140" t="s">
        <v>63</v>
      </c>
      <c r="H78" s="140" t="s">
        <v>64</v>
      </c>
      <c r="I78" s="140">
        <v>9</v>
      </c>
      <c r="J78" s="140">
        <v>10</v>
      </c>
      <c r="K78" s="106"/>
      <c r="L78" s="18"/>
      <c r="M78" s="18"/>
      <c r="N78" s="18"/>
    </row>
    <row r="79" spans="1:11" ht="36.75">
      <c r="A79" s="99">
        <v>3</v>
      </c>
      <c r="B79" s="100" t="s">
        <v>89</v>
      </c>
      <c r="C79" s="99"/>
      <c r="D79" s="99"/>
      <c r="E79" s="99"/>
      <c r="F79" s="127"/>
      <c r="G79" s="127"/>
      <c r="H79" s="127"/>
      <c r="I79" s="127"/>
      <c r="J79" s="127"/>
      <c r="K79" s="106"/>
    </row>
    <row r="80" spans="1:11" ht="60">
      <c r="A80" s="102">
        <v>3.1</v>
      </c>
      <c r="B80" s="104" t="s">
        <v>340</v>
      </c>
      <c r="C80" s="102" t="s">
        <v>70</v>
      </c>
      <c r="D80" s="102">
        <v>12.096</v>
      </c>
      <c r="E80" s="107"/>
      <c r="F80" s="128"/>
      <c r="G80" s="128"/>
      <c r="H80" s="128"/>
      <c r="I80" s="128"/>
      <c r="J80" s="128"/>
      <c r="K80" s="106"/>
    </row>
    <row r="81" spans="1:11" ht="29.25" customHeight="1">
      <c r="A81" s="102">
        <v>3.2</v>
      </c>
      <c r="B81" s="104" t="s">
        <v>90</v>
      </c>
      <c r="C81" s="102" t="s">
        <v>71</v>
      </c>
      <c r="D81" s="102">
        <v>32</v>
      </c>
      <c r="E81" s="107"/>
      <c r="F81" s="128"/>
      <c r="G81" s="128"/>
      <c r="H81" s="128"/>
      <c r="I81" s="128"/>
      <c r="J81" s="128"/>
      <c r="K81" s="106"/>
    </row>
    <row r="82" spans="1:11" ht="27.75" customHeight="1">
      <c r="A82" s="102">
        <v>3.3</v>
      </c>
      <c r="B82" s="104" t="s">
        <v>341</v>
      </c>
      <c r="C82" s="102" t="s">
        <v>72</v>
      </c>
      <c r="D82" s="102">
        <v>192</v>
      </c>
      <c r="E82" s="107"/>
      <c r="F82" s="128"/>
      <c r="G82" s="128"/>
      <c r="H82" s="128"/>
      <c r="I82" s="128"/>
      <c r="J82" s="128"/>
      <c r="K82" s="106"/>
    </row>
    <row r="83" spans="1:11" ht="48">
      <c r="A83" s="102">
        <v>3.4</v>
      </c>
      <c r="B83" s="104" t="s">
        <v>91</v>
      </c>
      <c r="C83" s="102" t="s">
        <v>72</v>
      </c>
      <c r="D83" s="102">
        <v>17</v>
      </c>
      <c r="E83" s="107"/>
      <c r="F83" s="128"/>
      <c r="G83" s="128"/>
      <c r="H83" s="128"/>
      <c r="I83" s="128"/>
      <c r="J83" s="128"/>
      <c r="K83" s="106"/>
    </row>
    <row r="84" spans="1:11" ht="37.5" customHeight="1">
      <c r="A84" s="102">
        <v>3.5</v>
      </c>
      <c r="B84" s="104" t="s">
        <v>92</v>
      </c>
      <c r="C84" s="102" t="s">
        <v>72</v>
      </c>
      <c r="D84" s="102">
        <v>15</v>
      </c>
      <c r="E84" s="107"/>
      <c r="F84" s="128"/>
      <c r="G84" s="128"/>
      <c r="H84" s="128"/>
      <c r="I84" s="128"/>
      <c r="J84" s="128"/>
      <c r="K84" s="106"/>
    </row>
    <row r="85" spans="1:11" ht="36">
      <c r="A85" s="102">
        <v>3.6</v>
      </c>
      <c r="B85" s="104" t="s">
        <v>94</v>
      </c>
      <c r="C85" s="102" t="s">
        <v>72</v>
      </c>
      <c r="D85" s="102">
        <v>96</v>
      </c>
      <c r="E85" s="107"/>
      <c r="F85" s="128"/>
      <c r="G85" s="128"/>
      <c r="H85" s="128"/>
      <c r="I85" s="128"/>
      <c r="J85" s="128"/>
      <c r="K85" s="106"/>
    </row>
    <row r="86" spans="1:11" ht="26.25" customHeight="1">
      <c r="A86" s="102">
        <v>3.7</v>
      </c>
      <c r="B86" s="104" t="s">
        <v>93</v>
      </c>
      <c r="C86" s="102" t="s">
        <v>71</v>
      </c>
      <c r="D86" s="102">
        <v>32</v>
      </c>
      <c r="E86" s="107"/>
      <c r="F86" s="128"/>
      <c r="G86" s="128"/>
      <c r="H86" s="128"/>
      <c r="I86" s="128"/>
      <c r="J86" s="128"/>
      <c r="K86" s="106"/>
    </row>
    <row r="87" spans="1:11" ht="36">
      <c r="A87" s="102">
        <v>3.8</v>
      </c>
      <c r="B87" s="104" t="s">
        <v>95</v>
      </c>
      <c r="C87" s="102" t="s">
        <v>71</v>
      </c>
      <c r="D87" s="102">
        <v>32</v>
      </c>
      <c r="E87" s="107"/>
      <c r="F87" s="128"/>
      <c r="G87" s="128"/>
      <c r="H87" s="128"/>
      <c r="I87" s="128"/>
      <c r="J87" s="128"/>
      <c r="K87" s="106"/>
    </row>
    <row r="88" spans="1:11" ht="48">
      <c r="A88" s="102">
        <v>3.9</v>
      </c>
      <c r="B88" s="104" t="s">
        <v>96</v>
      </c>
      <c r="C88" s="102" t="s">
        <v>71</v>
      </c>
      <c r="D88" s="102">
        <v>17</v>
      </c>
      <c r="E88" s="107"/>
      <c r="F88" s="128"/>
      <c r="G88" s="128"/>
      <c r="H88" s="128"/>
      <c r="I88" s="128"/>
      <c r="J88" s="128"/>
      <c r="K88" s="106"/>
    </row>
    <row r="89" spans="1:11" ht="60">
      <c r="A89" s="200">
        <v>3.1</v>
      </c>
      <c r="B89" s="286" t="s">
        <v>400</v>
      </c>
      <c r="C89" s="102" t="s">
        <v>71</v>
      </c>
      <c r="D89" s="102">
        <v>15</v>
      </c>
      <c r="E89" s="107"/>
      <c r="F89" s="128"/>
      <c r="G89" s="128"/>
      <c r="H89" s="128"/>
      <c r="I89" s="128"/>
      <c r="J89" s="128"/>
      <c r="K89" s="106"/>
    </row>
    <row r="90" spans="1:11" ht="36">
      <c r="A90" s="102">
        <v>3.11</v>
      </c>
      <c r="B90" s="104" t="s">
        <v>97</v>
      </c>
      <c r="C90" s="102" t="s">
        <v>71</v>
      </c>
      <c r="D90" s="102">
        <v>32</v>
      </c>
      <c r="E90" s="107"/>
      <c r="F90" s="128"/>
      <c r="G90" s="128"/>
      <c r="H90" s="128"/>
      <c r="I90" s="128"/>
      <c r="J90" s="128"/>
      <c r="K90" s="106"/>
    </row>
    <row r="91" spans="1:11" ht="39.75" customHeight="1">
      <c r="A91" s="102">
        <v>3.12</v>
      </c>
      <c r="B91" s="104" t="s">
        <v>98</v>
      </c>
      <c r="C91" s="102" t="s">
        <v>71</v>
      </c>
      <c r="D91" s="102">
        <v>96</v>
      </c>
      <c r="E91" s="107"/>
      <c r="F91" s="128"/>
      <c r="G91" s="128"/>
      <c r="H91" s="128"/>
      <c r="I91" s="128"/>
      <c r="J91" s="128"/>
      <c r="K91" s="106"/>
    </row>
    <row r="92" spans="1:11" ht="19.5" customHeight="1">
      <c r="A92" s="102">
        <v>3.13</v>
      </c>
      <c r="B92" s="104" t="s">
        <v>99</v>
      </c>
      <c r="C92" s="102" t="s">
        <v>72</v>
      </c>
      <c r="D92" s="102">
        <v>32</v>
      </c>
      <c r="E92" s="107"/>
      <c r="F92" s="128"/>
      <c r="G92" s="128"/>
      <c r="H92" s="128"/>
      <c r="I92" s="128"/>
      <c r="J92" s="128"/>
      <c r="K92" s="106"/>
    </row>
    <row r="93" spans="1:11" ht="27.75" customHeight="1">
      <c r="A93" s="102">
        <v>3.14</v>
      </c>
      <c r="B93" s="104" t="s">
        <v>100</v>
      </c>
      <c r="C93" s="102" t="s">
        <v>71</v>
      </c>
      <c r="D93" s="102">
        <v>32</v>
      </c>
      <c r="E93" s="107"/>
      <c r="F93" s="128"/>
      <c r="G93" s="128"/>
      <c r="H93" s="128"/>
      <c r="I93" s="128"/>
      <c r="J93" s="128"/>
      <c r="K93" s="106"/>
    </row>
    <row r="94" spans="1:11" ht="36">
      <c r="A94" s="102">
        <v>3.15</v>
      </c>
      <c r="B94" s="104" t="s">
        <v>101</v>
      </c>
      <c r="C94" s="102" t="s">
        <v>85</v>
      </c>
      <c r="D94" s="102">
        <v>408</v>
      </c>
      <c r="E94" s="107"/>
      <c r="F94" s="128"/>
      <c r="G94" s="128"/>
      <c r="H94" s="128"/>
      <c r="I94" s="128"/>
      <c r="J94" s="128"/>
      <c r="K94" s="106"/>
    </row>
    <row r="95" spans="1:11" ht="36">
      <c r="A95" s="102">
        <v>3.16</v>
      </c>
      <c r="B95" s="104" t="s">
        <v>102</v>
      </c>
      <c r="C95" s="102" t="s">
        <v>87</v>
      </c>
      <c r="D95" s="102">
        <v>5440</v>
      </c>
      <c r="E95" s="107"/>
      <c r="F95" s="128"/>
      <c r="G95" s="128"/>
      <c r="H95" s="128"/>
      <c r="I95" s="128"/>
      <c r="J95" s="128"/>
      <c r="K95" s="106"/>
    </row>
    <row r="96" spans="1:11" ht="40.5" customHeight="1">
      <c r="A96" s="227">
        <v>3.17</v>
      </c>
      <c r="B96" s="268" t="s">
        <v>411</v>
      </c>
      <c r="C96" s="285" t="s">
        <v>140</v>
      </c>
      <c r="D96" s="285">
        <v>1</v>
      </c>
      <c r="E96" s="107"/>
      <c r="F96" s="128"/>
      <c r="G96" s="128"/>
      <c r="H96" s="128"/>
      <c r="I96" s="128"/>
      <c r="J96" s="128"/>
      <c r="K96" s="106"/>
    </row>
    <row r="97" spans="1:11" ht="22.5" customHeight="1" thickBot="1">
      <c r="A97" s="522" t="s">
        <v>67</v>
      </c>
      <c r="B97" s="522"/>
      <c r="C97" s="522"/>
      <c r="D97" s="522"/>
      <c r="E97" s="522"/>
      <c r="F97" s="522"/>
      <c r="G97" s="422"/>
      <c r="H97" s="423"/>
      <c r="I97" s="424"/>
      <c r="J97" s="425"/>
      <c r="K97" s="106"/>
    </row>
    <row r="98" spans="1:11" ht="15">
      <c r="A98" s="555"/>
      <c r="B98" s="555"/>
      <c r="C98" s="555"/>
      <c r="D98" s="555"/>
      <c r="E98" s="555"/>
      <c r="F98" s="129"/>
      <c r="G98" s="129"/>
      <c r="H98" s="129"/>
      <c r="I98" s="129"/>
      <c r="J98" s="129"/>
      <c r="K98" s="106"/>
    </row>
    <row r="99" spans="1:11" ht="15">
      <c r="A99" s="555"/>
      <c r="B99" s="555"/>
      <c r="C99" s="555"/>
      <c r="D99" s="555"/>
      <c r="E99" s="555"/>
      <c r="F99" s="129"/>
      <c r="G99" s="129"/>
      <c r="H99" s="129"/>
      <c r="I99" s="129"/>
      <c r="J99" s="129"/>
      <c r="K99" s="106"/>
    </row>
    <row r="100" spans="1:11" ht="15.75" customHeight="1" thickBot="1">
      <c r="A100" s="529" t="s">
        <v>10</v>
      </c>
      <c r="B100" s="529"/>
      <c r="C100" s="529"/>
      <c r="D100" s="529"/>
      <c r="E100" s="529"/>
      <c r="F100" s="130"/>
      <c r="G100" s="130"/>
      <c r="H100" s="130"/>
      <c r="I100" s="130"/>
      <c r="J100" s="130"/>
      <c r="K100" s="106"/>
    </row>
    <row r="101" spans="1:11" ht="15">
      <c r="A101" s="529"/>
      <c r="B101" s="529"/>
      <c r="C101" s="529"/>
      <c r="D101" s="529"/>
      <c r="E101" s="529"/>
      <c r="F101" s="129"/>
      <c r="G101" s="129"/>
      <c r="H101" s="129"/>
      <c r="I101" s="129"/>
      <c r="J101" s="129"/>
      <c r="K101" s="106"/>
    </row>
    <row r="102" spans="1:11" ht="15.75" customHeight="1" thickBot="1">
      <c r="A102" s="529" t="s">
        <v>11</v>
      </c>
      <c r="B102" s="529"/>
      <c r="C102" s="529"/>
      <c r="D102" s="529"/>
      <c r="E102" s="529"/>
      <c r="F102" s="130"/>
      <c r="G102" s="130"/>
      <c r="H102" s="130"/>
      <c r="I102" s="130"/>
      <c r="J102" s="130"/>
      <c r="K102" s="106"/>
    </row>
    <row r="103" spans="1:11" ht="15">
      <c r="A103" s="106"/>
      <c r="B103" s="106"/>
      <c r="C103" s="106"/>
      <c r="D103" s="106"/>
      <c r="E103" s="106"/>
      <c r="F103" s="106"/>
      <c r="G103" s="106"/>
      <c r="H103" s="106"/>
      <c r="I103" s="106"/>
      <c r="J103" s="106"/>
      <c r="K103" s="106"/>
    </row>
    <row r="104" spans="1:11" s="31" customFormat="1" ht="18.75" customHeight="1">
      <c r="A104" s="558" t="s">
        <v>28</v>
      </c>
      <c r="B104" s="558"/>
      <c r="C104" s="558"/>
      <c r="D104" s="558"/>
      <c r="E104" s="558"/>
      <c r="F104" s="131"/>
      <c r="G104" s="131"/>
      <c r="H104" s="131"/>
      <c r="I104" s="131"/>
      <c r="J104" s="131"/>
      <c r="K104" s="126"/>
    </row>
    <row r="105" spans="1:11" s="31" customFormat="1" ht="15.75" thickBot="1">
      <c r="A105" s="559" t="s">
        <v>168</v>
      </c>
      <c r="B105" s="559"/>
      <c r="C105" s="559"/>
      <c r="D105" s="559"/>
      <c r="E105" s="559"/>
      <c r="F105" s="132"/>
      <c r="G105" s="132"/>
      <c r="H105" s="132"/>
      <c r="I105" s="132"/>
      <c r="J105" s="132"/>
      <c r="K105" s="126"/>
    </row>
    <row r="106" spans="1:11" ht="15.75" thickBot="1">
      <c r="A106" s="547" t="s">
        <v>261</v>
      </c>
      <c r="B106" s="548"/>
      <c r="C106" s="548"/>
      <c r="D106" s="548"/>
      <c r="E106" s="549"/>
      <c r="F106" s="132"/>
      <c r="G106" s="106"/>
      <c r="H106" s="106"/>
      <c r="I106" s="106"/>
      <c r="J106" s="106"/>
      <c r="K106" s="106"/>
    </row>
    <row r="107" spans="1:11" ht="25.5" customHeight="1">
      <c r="A107" s="550" t="s">
        <v>31</v>
      </c>
      <c r="B107" s="550" t="s">
        <v>32</v>
      </c>
      <c r="C107" s="552" t="s">
        <v>163</v>
      </c>
      <c r="D107" s="553"/>
      <c r="E107" s="554"/>
      <c r="F107" s="106"/>
      <c r="G107" s="106"/>
      <c r="H107" s="106"/>
      <c r="I107" s="106"/>
      <c r="J107" s="106"/>
      <c r="K107" s="106"/>
    </row>
    <row r="108" spans="1:11" ht="15">
      <c r="A108" s="551"/>
      <c r="B108" s="551"/>
      <c r="C108" s="101" t="s">
        <v>33</v>
      </c>
      <c r="D108" s="517" t="s">
        <v>34</v>
      </c>
      <c r="E108" s="518"/>
      <c r="F108" s="106"/>
      <c r="G108" s="106"/>
      <c r="H108" s="106"/>
      <c r="I108" s="106"/>
      <c r="J108" s="106"/>
      <c r="K108" s="106"/>
    </row>
    <row r="109" spans="1:11" ht="34.5" customHeight="1">
      <c r="A109" s="201" t="s">
        <v>207</v>
      </c>
      <c r="B109" s="103" t="s">
        <v>35</v>
      </c>
      <c r="C109" s="104"/>
      <c r="D109" s="517"/>
      <c r="E109" s="518"/>
      <c r="F109" s="106"/>
      <c r="G109" s="106"/>
      <c r="H109" s="106"/>
      <c r="I109" s="106"/>
      <c r="J109" s="106"/>
      <c r="K109" s="106"/>
    </row>
    <row r="110" spans="1:11" ht="24">
      <c r="A110" s="102">
        <v>3.2</v>
      </c>
      <c r="B110" s="103" t="s">
        <v>36</v>
      </c>
      <c r="C110" s="104"/>
      <c r="D110" s="517"/>
      <c r="E110" s="518"/>
      <c r="F110" s="106"/>
      <c r="G110" s="106"/>
      <c r="H110" s="106"/>
      <c r="I110" s="106"/>
      <c r="J110" s="106"/>
      <c r="K110" s="106"/>
    </row>
    <row r="111" spans="1:11" ht="15">
      <c r="A111" s="102">
        <v>3.3</v>
      </c>
      <c r="B111" s="103" t="s">
        <v>37</v>
      </c>
      <c r="C111" s="104"/>
      <c r="D111" s="517"/>
      <c r="E111" s="518"/>
      <c r="F111" s="106"/>
      <c r="G111" s="106"/>
      <c r="H111" s="106"/>
      <c r="I111" s="106"/>
      <c r="J111" s="106"/>
      <c r="K111" s="106"/>
    </row>
    <row r="112" spans="1:11" ht="15.75" thickBot="1">
      <c r="A112" s="102">
        <v>3.4</v>
      </c>
      <c r="B112" s="103" t="s">
        <v>38</v>
      </c>
      <c r="C112" s="104"/>
      <c r="D112" s="517"/>
      <c r="E112" s="518"/>
      <c r="F112" s="106"/>
      <c r="G112" s="106"/>
      <c r="H112" s="106"/>
      <c r="I112" s="106"/>
      <c r="J112" s="106"/>
      <c r="K112" s="106"/>
    </row>
    <row r="113" spans="1:11" ht="30" customHeight="1" thickBot="1">
      <c r="A113" s="556" t="s">
        <v>39</v>
      </c>
      <c r="B113" s="557"/>
      <c r="C113" s="133"/>
      <c r="D113" s="560"/>
      <c r="E113" s="561"/>
      <c r="F113" s="106"/>
      <c r="G113" s="106"/>
      <c r="H113" s="106"/>
      <c r="I113" s="106"/>
      <c r="J113" s="106"/>
      <c r="K113" s="106"/>
    </row>
    <row r="114" spans="1:11" ht="15.75" thickTop="1">
      <c r="A114" s="562"/>
      <c r="B114" s="562"/>
      <c r="C114" s="129"/>
      <c r="D114" s="129"/>
      <c r="E114" s="129"/>
      <c r="F114" s="106"/>
      <c r="G114" s="106"/>
      <c r="H114" s="106"/>
      <c r="I114" s="106"/>
      <c r="J114" s="106"/>
      <c r="K114" s="106"/>
    </row>
    <row r="115" spans="1:11" ht="15">
      <c r="A115" s="562"/>
      <c r="B115" s="562"/>
      <c r="C115" s="129"/>
      <c r="D115" s="129"/>
      <c r="E115" s="129"/>
      <c r="F115" s="106"/>
      <c r="G115" s="106"/>
      <c r="H115" s="106"/>
      <c r="I115" s="106"/>
      <c r="J115" s="106"/>
      <c r="K115" s="106"/>
    </row>
    <row r="116" spans="1:11" ht="15">
      <c r="A116" s="562"/>
      <c r="B116" s="562"/>
      <c r="C116" s="129"/>
      <c r="D116" s="129"/>
      <c r="E116" s="129"/>
      <c r="F116" s="106"/>
      <c r="G116" s="106"/>
      <c r="H116" s="106"/>
      <c r="I116" s="106"/>
      <c r="J116" s="106"/>
      <c r="K116" s="106"/>
    </row>
    <row r="117" spans="1:11" ht="15.75" customHeight="1" thickBot="1">
      <c r="A117" s="529" t="s">
        <v>10</v>
      </c>
      <c r="B117" s="529"/>
      <c r="C117" s="130"/>
      <c r="D117" s="130"/>
      <c r="E117" s="130"/>
      <c r="F117" s="106"/>
      <c r="G117" s="106"/>
      <c r="H117" s="106"/>
      <c r="I117" s="106"/>
      <c r="J117" s="106"/>
      <c r="K117" s="106"/>
    </row>
    <row r="118" spans="1:11" ht="15">
      <c r="A118" s="562"/>
      <c r="B118" s="562"/>
      <c r="C118" s="129"/>
      <c r="D118" s="129"/>
      <c r="E118" s="129"/>
      <c r="F118" s="106"/>
      <c r="G118" s="106"/>
      <c r="H118" s="106"/>
      <c r="I118" s="106"/>
      <c r="J118" s="106"/>
      <c r="K118" s="106"/>
    </row>
    <row r="119" spans="1:11" ht="15.75" customHeight="1" thickBot="1">
      <c r="A119" s="529" t="s">
        <v>11</v>
      </c>
      <c r="B119" s="529"/>
      <c r="C119" s="130"/>
      <c r="D119" s="130"/>
      <c r="E119" s="130"/>
      <c r="F119" s="106"/>
      <c r="G119" s="106"/>
      <c r="H119" s="106"/>
      <c r="I119" s="106"/>
      <c r="J119" s="106"/>
      <c r="K119" s="106"/>
    </row>
    <row r="120" spans="1:11" ht="15">
      <c r="A120" s="106"/>
      <c r="B120" s="106"/>
      <c r="C120" s="106"/>
      <c r="D120" s="106"/>
      <c r="E120" s="106"/>
      <c r="F120" s="106"/>
      <c r="G120" s="106"/>
      <c r="H120" s="106"/>
      <c r="I120" s="106"/>
      <c r="J120" s="106"/>
      <c r="K120" s="106"/>
    </row>
    <row r="121" spans="1:11" ht="15">
      <c r="A121" s="106"/>
      <c r="B121" s="106"/>
      <c r="C121" s="106"/>
      <c r="D121" s="106"/>
      <c r="E121" s="106"/>
      <c r="F121" s="106"/>
      <c r="G121" s="106"/>
      <c r="H121" s="106"/>
      <c r="I121" s="106"/>
      <c r="J121" s="106"/>
      <c r="K121" s="106"/>
    </row>
    <row r="122" spans="1:11" ht="15">
      <c r="A122" s="106"/>
      <c r="B122" s="106"/>
      <c r="C122" s="106"/>
      <c r="D122" s="106"/>
      <c r="E122" s="106"/>
      <c r="F122" s="106"/>
      <c r="G122" s="106"/>
      <c r="H122" s="106"/>
      <c r="I122" s="106"/>
      <c r="J122" s="106"/>
      <c r="K122" s="106"/>
    </row>
    <row r="123" spans="1:11" ht="15">
      <c r="A123" s="106"/>
      <c r="B123" s="106"/>
      <c r="C123" s="106"/>
      <c r="D123" s="106"/>
      <c r="E123" s="106"/>
      <c r="F123" s="106"/>
      <c r="G123" s="106"/>
      <c r="H123" s="106"/>
      <c r="I123" s="106"/>
      <c r="J123" s="106"/>
      <c r="K123" s="106"/>
    </row>
    <row r="124" spans="1:11" ht="15">
      <c r="A124" s="106"/>
      <c r="B124" s="106"/>
      <c r="C124" s="106"/>
      <c r="D124" s="106"/>
      <c r="E124" s="106"/>
      <c r="F124" s="106"/>
      <c r="G124" s="106"/>
      <c r="H124" s="106"/>
      <c r="I124" s="106"/>
      <c r="J124" s="106"/>
      <c r="K124" s="106"/>
    </row>
    <row r="125" spans="1:11" ht="15">
      <c r="A125" s="106"/>
      <c r="B125" s="106"/>
      <c r="C125" s="106"/>
      <c r="D125" s="106"/>
      <c r="E125" s="106"/>
      <c r="F125" s="106"/>
      <c r="G125" s="106"/>
      <c r="H125" s="106"/>
      <c r="I125" s="106"/>
      <c r="J125" s="106"/>
      <c r="K125" s="106"/>
    </row>
    <row r="126" spans="1:11" ht="15">
      <c r="A126" s="106"/>
      <c r="B126" s="106"/>
      <c r="C126" s="106"/>
      <c r="D126" s="106"/>
      <c r="E126" s="106"/>
      <c r="F126" s="106"/>
      <c r="G126" s="106"/>
      <c r="H126" s="106"/>
      <c r="I126" s="106"/>
      <c r="J126" s="106"/>
      <c r="K126" s="106"/>
    </row>
  </sheetData>
  <sheetProtection/>
  <mergeCells count="69">
    <mergeCell ref="A119:B119"/>
    <mergeCell ref="A114:B114"/>
    <mergeCell ref="A115:B115"/>
    <mergeCell ref="A116:B116"/>
    <mergeCell ref="A117:B117"/>
    <mergeCell ref="A118:B118"/>
    <mergeCell ref="A113:B113"/>
    <mergeCell ref="A100:E100"/>
    <mergeCell ref="A101:E101"/>
    <mergeCell ref="A102:E102"/>
    <mergeCell ref="A104:E104"/>
    <mergeCell ref="A105:E105"/>
    <mergeCell ref="D112:E112"/>
    <mergeCell ref="D113:E113"/>
    <mergeCell ref="A76:A77"/>
    <mergeCell ref="B76:B77"/>
    <mergeCell ref="C76:C77"/>
    <mergeCell ref="A106:E106"/>
    <mergeCell ref="A107:A108"/>
    <mergeCell ref="B107:B108"/>
    <mergeCell ref="C107:E107"/>
    <mergeCell ref="A98:E98"/>
    <mergeCell ref="A99:E99"/>
    <mergeCell ref="A70:F70"/>
    <mergeCell ref="A43:K43"/>
    <mergeCell ref="F44:F45"/>
    <mergeCell ref="J44:J45"/>
    <mergeCell ref="K44:K45"/>
    <mergeCell ref="E76:F76"/>
    <mergeCell ref="G76:H76"/>
    <mergeCell ref="D44:D45"/>
    <mergeCell ref="D76:D77"/>
    <mergeCell ref="A69:F69"/>
    <mergeCell ref="A3:I3"/>
    <mergeCell ref="A65:E65"/>
    <mergeCell ref="A66:F66"/>
    <mergeCell ref="A67:F67"/>
    <mergeCell ref="A68:F68"/>
    <mergeCell ref="A44:A45"/>
    <mergeCell ref="B4:B5"/>
    <mergeCell ref="C4:C5"/>
    <mergeCell ref="E4:E5"/>
    <mergeCell ref="F4:G4"/>
    <mergeCell ref="A4:A5"/>
    <mergeCell ref="D4:D5"/>
    <mergeCell ref="B44:B45"/>
    <mergeCell ref="C44:C45"/>
    <mergeCell ref="E44:E45"/>
    <mergeCell ref="A1:I1"/>
    <mergeCell ref="A2:I2"/>
    <mergeCell ref="A27:F27"/>
    <mergeCell ref="A28:F28"/>
    <mergeCell ref="A29:F29"/>
    <mergeCell ref="A25:G25"/>
    <mergeCell ref="A26:F26"/>
    <mergeCell ref="A32:B32"/>
    <mergeCell ref="B33:F33"/>
    <mergeCell ref="G33:H33"/>
    <mergeCell ref="A30:F30"/>
    <mergeCell ref="A41:K41"/>
    <mergeCell ref="A42:K42"/>
    <mergeCell ref="D108:E108"/>
    <mergeCell ref="D109:E109"/>
    <mergeCell ref="D110:E110"/>
    <mergeCell ref="D111:E111"/>
    <mergeCell ref="A73:J73"/>
    <mergeCell ref="A74:J74"/>
    <mergeCell ref="A75:J75"/>
    <mergeCell ref="A97:F97"/>
  </mergeCells>
  <printOptions/>
  <pageMargins left="0.7" right="0.55" top="0.75" bottom="0.75" header="0.3" footer="0.3"/>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O126"/>
  <sheetViews>
    <sheetView zoomScalePageLayoutView="0" workbookViewId="0" topLeftCell="A2">
      <selection activeCell="A103" sqref="A103"/>
    </sheetView>
  </sheetViews>
  <sheetFormatPr defaultColWidth="9.140625" defaultRowHeight="15"/>
  <cols>
    <col min="1" max="1" width="7.00390625" style="0" customWidth="1"/>
    <col min="2" max="2" width="41.8515625" style="0" customWidth="1"/>
    <col min="3" max="3" width="7.421875" style="0" customWidth="1"/>
    <col min="4" max="4" width="7.421875" style="98" customWidth="1"/>
    <col min="5" max="5" width="6.57421875" style="0" customWidth="1"/>
    <col min="6" max="6" width="8.28125" style="0" customWidth="1"/>
    <col min="7" max="7" width="5.57421875" style="0" customWidth="1"/>
    <col min="8" max="8" width="8.140625" style="0" customWidth="1"/>
    <col min="9" max="9" width="8.8515625" style="0" customWidth="1"/>
  </cols>
  <sheetData>
    <row r="1" spans="1:11" s="31" customFormat="1" ht="18.75" customHeight="1">
      <c r="A1" s="479" t="s">
        <v>28</v>
      </c>
      <c r="B1" s="479"/>
      <c r="C1" s="479"/>
      <c r="D1" s="479"/>
      <c r="E1" s="479"/>
      <c r="F1" s="479"/>
      <c r="G1" s="479"/>
      <c r="H1" s="479"/>
      <c r="I1" s="479"/>
      <c r="J1" s="34"/>
      <c r="K1"/>
    </row>
    <row r="2" spans="1:11" s="31" customFormat="1" ht="15.75" thickBot="1">
      <c r="A2" s="450" t="s">
        <v>190</v>
      </c>
      <c r="B2" s="450"/>
      <c r="C2" s="450"/>
      <c r="D2" s="450"/>
      <c r="E2" s="450"/>
      <c r="F2" s="450"/>
      <c r="G2" s="450"/>
      <c r="H2" s="450"/>
      <c r="I2" s="450"/>
      <c r="J2" s="34"/>
      <c r="K2"/>
    </row>
    <row r="3" spans="1:9" ht="15.75" thickBot="1">
      <c r="A3" s="494" t="s">
        <v>262</v>
      </c>
      <c r="B3" s="495"/>
      <c r="C3" s="495"/>
      <c r="D3" s="495"/>
      <c r="E3" s="495"/>
      <c r="F3" s="495"/>
      <c r="G3" s="495"/>
      <c r="H3" s="495"/>
      <c r="I3" s="496"/>
    </row>
    <row r="4" spans="1:9" ht="35.25" thickBot="1">
      <c r="A4" s="497" t="s">
        <v>0</v>
      </c>
      <c r="B4" s="497" t="s">
        <v>1</v>
      </c>
      <c r="C4" s="497" t="s">
        <v>2</v>
      </c>
      <c r="D4" s="499" t="s">
        <v>55</v>
      </c>
      <c r="E4" s="497" t="s">
        <v>3</v>
      </c>
      <c r="F4" s="502" t="s">
        <v>4</v>
      </c>
      <c r="G4" s="503"/>
      <c r="H4" s="16" t="s">
        <v>5</v>
      </c>
      <c r="I4" s="4" t="s">
        <v>6</v>
      </c>
    </row>
    <row r="5" spans="1:9" ht="35.25" thickBot="1">
      <c r="A5" s="498"/>
      <c r="B5" s="498"/>
      <c r="C5" s="498"/>
      <c r="D5" s="500"/>
      <c r="E5" s="498"/>
      <c r="F5" s="1" t="s">
        <v>7</v>
      </c>
      <c r="G5" s="15" t="s">
        <v>8</v>
      </c>
      <c r="H5" s="5" t="s">
        <v>7</v>
      </c>
      <c r="I5" s="5" t="s">
        <v>9</v>
      </c>
    </row>
    <row r="6" spans="1:9" ht="15">
      <c r="A6" s="81">
        <v>1</v>
      </c>
      <c r="B6" s="82">
        <v>2</v>
      </c>
      <c r="C6" s="83">
        <v>3</v>
      </c>
      <c r="D6" s="85">
        <v>4</v>
      </c>
      <c r="E6" s="85">
        <v>5</v>
      </c>
      <c r="F6" s="84">
        <v>6</v>
      </c>
      <c r="G6" s="84">
        <v>7</v>
      </c>
      <c r="H6" s="84" t="s">
        <v>56</v>
      </c>
      <c r="I6" s="84">
        <v>9</v>
      </c>
    </row>
    <row r="7" spans="1:9" ht="31.5" customHeight="1">
      <c r="A7" s="99">
        <v>4</v>
      </c>
      <c r="B7" s="100" t="s">
        <v>103</v>
      </c>
      <c r="C7" s="99"/>
      <c r="D7" s="101"/>
      <c r="E7" s="99"/>
      <c r="F7" s="99"/>
      <c r="G7" s="99"/>
      <c r="H7" s="99"/>
      <c r="I7" s="63"/>
    </row>
    <row r="8" spans="1:9" s="18" customFormat="1" ht="57.75" customHeight="1">
      <c r="A8" s="102">
        <v>4.1</v>
      </c>
      <c r="B8" s="268" t="s">
        <v>342</v>
      </c>
      <c r="C8" s="104"/>
      <c r="D8" s="200" t="s">
        <v>70</v>
      </c>
      <c r="E8" s="200">
        <v>32.886</v>
      </c>
      <c r="F8" s="104"/>
      <c r="G8" s="104"/>
      <c r="H8" s="104"/>
      <c r="I8" s="21"/>
    </row>
    <row r="9" spans="1:9" s="18" customFormat="1" ht="28.5" customHeight="1">
      <c r="A9" s="102">
        <v>4.2</v>
      </c>
      <c r="B9" s="103" t="s">
        <v>345</v>
      </c>
      <c r="C9" s="104"/>
      <c r="D9" s="102" t="s">
        <v>71</v>
      </c>
      <c r="E9" s="102">
        <v>87</v>
      </c>
      <c r="F9" s="104"/>
      <c r="G9" s="104"/>
      <c r="H9" s="104"/>
      <c r="I9" s="21"/>
    </row>
    <row r="10" spans="1:9" s="18" customFormat="1" ht="24">
      <c r="A10" s="102">
        <v>4.3</v>
      </c>
      <c r="B10" s="103" t="s">
        <v>104</v>
      </c>
      <c r="C10" s="104"/>
      <c r="D10" s="102" t="s">
        <v>72</v>
      </c>
      <c r="E10" s="102">
        <v>522</v>
      </c>
      <c r="F10" s="104"/>
      <c r="G10" s="104"/>
      <c r="H10" s="104"/>
      <c r="I10" s="21"/>
    </row>
    <row r="11" spans="1:9" s="18" customFormat="1" ht="36">
      <c r="A11" s="102">
        <v>4.4</v>
      </c>
      <c r="B11" s="103" t="s">
        <v>105</v>
      </c>
      <c r="C11" s="104"/>
      <c r="D11" s="102" t="s">
        <v>72</v>
      </c>
      <c r="E11" s="102">
        <v>32</v>
      </c>
      <c r="F11" s="104"/>
      <c r="G11" s="104"/>
      <c r="H11" s="104"/>
      <c r="I11" s="21"/>
    </row>
    <row r="12" spans="1:9" s="18" customFormat="1" ht="36">
      <c r="A12" s="102">
        <v>4.5</v>
      </c>
      <c r="B12" s="103" t="s">
        <v>106</v>
      </c>
      <c r="C12" s="104"/>
      <c r="D12" s="102" t="s">
        <v>72</v>
      </c>
      <c r="E12" s="102">
        <v>40</v>
      </c>
      <c r="F12" s="104"/>
      <c r="G12" s="104"/>
      <c r="H12" s="104"/>
      <c r="I12" s="21"/>
    </row>
    <row r="13" spans="1:9" s="18" customFormat="1" ht="40.5" customHeight="1">
      <c r="A13" s="102">
        <v>4.6</v>
      </c>
      <c r="B13" s="103" t="s">
        <v>107</v>
      </c>
      <c r="C13" s="104"/>
      <c r="D13" s="102" t="s">
        <v>72</v>
      </c>
      <c r="E13" s="102">
        <v>15</v>
      </c>
      <c r="F13" s="104"/>
      <c r="G13" s="104"/>
      <c r="H13" s="104"/>
      <c r="I13" s="21"/>
    </row>
    <row r="14" spans="1:9" s="18" customFormat="1" ht="24">
      <c r="A14" s="102">
        <v>4.7</v>
      </c>
      <c r="B14" s="103" t="s">
        <v>108</v>
      </c>
      <c r="C14" s="104"/>
      <c r="D14" s="102" t="s">
        <v>72</v>
      </c>
      <c r="E14" s="102">
        <v>261</v>
      </c>
      <c r="F14" s="104"/>
      <c r="G14" s="104"/>
      <c r="H14" s="104"/>
      <c r="I14" s="21"/>
    </row>
    <row r="15" spans="1:9" s="18" customFormat="1" ht="24">
      <c r="A15" s="102">
        <v>4.8</v>
      </c>
      <c r="B15" s="103" t="s">
        <v>109</v>
      </c>
      <c r="C15" s="104"/>
      <c r="D15" s="102" t="s">
        <v>71</v>
      </c>
      <c r="E15" s="102">
        <v>87</v>
      </c>
      <c r="F15" s="104"/>
      <c r="G15" s="104"/>
      <c r="H15" s="104"/>
      <c r="I15" s="21"/>
    </row>
    <row r="16" spans="1:9" s="18" customFormat="1" ht="24">
      <c r="A16" s="102">
        <v>4.9</v>
      </c>
      <c r="B16" s="103" t="s">
        <v>110</v>
      </c>
      <c r="C16" s="104"/>
      <c r="D16" s="102" t="s">
        <v>71</v>
      </c>
      <c r="E16" s="102">
        <v>87</v>
      </c>
      <c r="F16" s="104"/>
      <c r="G16" s="104"/>
      <c r="H16" s="104"/>
      <c r="I16" s="21"/>
    </row>
    <row r="17" spans="1:9" s="18" customFormat="1" ht="36">
      <c r="A17" s="200">
        <v>4.1</v>
      </c>
      <c r="B17" s="103" t="s">
        <v>111</v>
      </c>
      <c r="C17" s="104"/>
      <c r="D17" s="102" t="s">
        <v>71</v>
      </c>
      <c r="E17" s="102">
        <v>15</v>
      </c>
      <c r="F17" s="104"/>
      <c r="G17" s="104"/>
      <c r="H17" s="104"/>
      <c r="I17" s="21"/>
    </row>
    <row r="18" spans="1:9" s="18" customFormat="1" ht="36">
      <c r="A18" s="102">
        <v>4.11</v>
      </c>
      <c r="B18" s="103" t="s">
        <v>112</v>
      </c>
      <c r="C18" s="104"/>
      <c r="D18" s="102" t="s">
        <v>71</v>
      </c>
      <c r="E18" s="102">
        <v>40</v>
      </c>
      <c r="F18" s="104"/>
      <c r="G18" s="104"/>
      <c r="H18" s="104"/>
      <c r="I18" s="21"/>
    </row>
    <row r="19" spans="1:9" s="18" customFormat="1" ht="39.75" customHeight="1">
      <c r="A19" s="102">
        <v>4.12</v>
      </c>
      <c r="B19" s="286" t="s">
        <v>399</v>
      </c>
      <c r="C19" s="104"/>
      <c r="D19" s="102" t="s">
        <v>71</v>
      </c>
      <c r="E19" s="102">
        <v>32</v>
      </c>
      <c r="F19" s="104"/>
      <c r="G19" s="104"/>
      <c r="H19" s="104"/>
      <c r="I19" s="21"/>
    </row>
    <row r="20" spans="1:9" s="18" customFormat="1" ht="24">
      <c r="A20" s="102">
        <v>4.13</v>
      </c>
      <c r="B20" s="286" t="s">
        <v>348</v>
      </c>
      <c r="C20" s="104"/>
      <c r="D20" s="102" t="s">
        <v>244</v>
      </c>
      <c r="E20" s="102">
        <v>870</v>
      </c>
      <c r="F20" s="104"/>
      <c r="G20" s="104"/>
      <c r="H20" s="104"/>
      <c r="I20" s="21"/>
    </row>
    <row r="21" spans="1:9" s="18" customFormat="1" ht="24">
      <c r="A21" s="102">
        <v>4.14</v>
      </c>
      <c r="B21" s="286" t="s">
        <v>349</v>
      </c>
      <c r="C21" s="104"/>
      <c r="D21" s="102" t="s">
        <v>244</v>
      </c>
      <c r="E21" s="102">
        <v>1740</v>
      </c>
      <c r="F21" s="104"/>
      <c r="G21" s="104"/>
      <c r="H21" s="104"/>
      <c r="I21" s="21"/>
    </row>
    <row r="22" spans="1:9" s="18" customFormat="1" ht="31.5" customHeight="1">
      <c r="A22" s="102">
        <v>4.15</v>
      </c>
      <c r="B22" s="103" t="s">
        <v>113</v>
      </c>
      <c r="C22" s="104"/>
      <c r="D22" s="102" t="s">
        <v>71</v>
      </c>
      <c r="E22" s="102">
        <v>87</v>
      </c>
      <c r="F22" s="104"/>
      <c r="G22" s="104"/>
      <c r="H22" s="104"/>
      <c r="I22" s="21"/>
    </row>
    <row r="23" spans="1:9" s="18" customFormat="1" ht="24">
      <c r="A23" s="102">
        <v>4.16</v>
      </c>
      <c r="B23" s="103" t="s">
        <v>114</v>
      </c>
      <c r="C23" s="104"/>
      <c r="D23" s="102" t="s">
        <v>71</v>
      </c>
      <c r="E23" s="102">
        <v>261</v>
      </c>
      <c r="F23" s="104"/>
      <c r="G23" s="104"/>
      <c r="H23" s="104"/>
      <c r="I23" s="21"/>
    </row>
    <row r="24" spans="1:9" s="18" customFormat="1" ht="15" customHeight="1">
      <c r="A24" s="102">
        <v>4.17</v>
      </c>
      <c r="B24" s="103" t="s">
        <v>115</v>
      </c>
      <c r="C24" s="104"/>
      <c r="D24" s="102" t="s">
        <v>71</v>
      </c>
      <c r="E24" s="102">
        <v>87</v>
      </c>
      <c r="F24" s="104"/>
      <c r="G24" s="104"/>
      <c r="H24" s="104"/>
      <c r="I24" s="21"/>
    </row>
    <row r="25" spans="1:9" s="18" customFormat="1" ht="15" customHeight="1">
      <c r="A25" s="102">
        <v>4.18</v>
      </c>
      <c r="B25" s="103" t="s">
        <v>84</v>
      </c>
      <c r="C25" s="104"/>
      <c r="D25" s="102" t="s">
        <v>71</v>
      </c>
      <c r="E25" s="102">
        <v>87</v>
      </c>
      <c r="F25" s="104"/>
      <c r="G25" s="104"/>
      <c r="H25" s="104"/>
      <c r="I25" s="21"/>
    </row>
    <row r="26" spans="1:9" s="18" customFormat="1" ht="31.5" customHeight="1">
      <c r="A26" s="102">
        <v>4.19</v>
      </c>
      <c r="B26" s="103" t="s">
        <v>396</v>
      </c>
      <c r="C26" s="104"/>
      <c r="D26" s="102" t="s">
        <v>85</v>
      </c>
      <c r="E26" s="102">
        <v>261</v>
      </c>
      <c r="F26" s="104"/>
      <c r="G26" s="104"/>
      <c r="H26" s="104"/>
      <c r="I26" s="21"/>
    </row>
    <row r="27" spans="1:9" s="18" customFormat="1" ht="36.75" thickBot="1">
      <c r="A27" s="200">
        <v>4.2</v>
      </c>
      <c r="B27" s="103" t="s">
        <v>88</v>
      </c>
      <c r="C27" s="104"/>
      <c r="D27" s="102" t="s">
        <v>87</v>
      </c>
      <c r="E27" s="102">
        <v>3480</v>
      </c>
      <c r="F27" s="104"/>
      <c r="G27" s="104"/>
      <c r="H27" s="104"/>
      <c r="I27" s="21"/>
    </row>
    <row r="28" spans="1:9" ht="15.75" thickBot="1">
      <c r="A28" s="522" t="s">
        <v>57</v>
      </c>
      <c r="B28" s="522"/>
      <c r="C28" s="522"/>
      <c r="D28" s="522"/>
      <c r="E28" s="522"/>
      <c r="F28" s="522"/>
      <c r="G28" s="522"/>
      <c r="H28" s="108"/>
      <c r="I28" s="41"/>
    </row>
    <row r="29" spans="1:9" ht="15">
      <c r="A29" s="523"/>
      <c r="B29" s="523"/>
      <c r="C29" s="523"/>
      <c r="D29" s="523"/>
      <c r="E29" s="523"/>
      <c r="F29" s="523"/>
      <c r="G29" s="265"/>
      <c r="H29" s="265"/>
      <c r="I29" s="14"/>
    </row>
    <row r="30" spans="1:9" ht="15">
      <c r="A30" s="459"/>
      <c r="B30" s="459"/>
      <c r="C30" s="459"/>
      <c r="D30" s="459"/>
      <c r="E30" s="459"/>
      <c r="F30" s="459"/>
      <c r="G30" s="14"/>
      <c r="H30" s="14"/>
      <c r="I30" s="14"/>
    </row>
    <row r="31" spans="1:9" ht="15.75" thickBot="1">
      <c r="A31" s="460" t="s">
        <v>10</v>
      </c>
      <c r="B31" s="460"/>
      <c r="C31" s="460"/>
      <c r="D31" s="460"/>
      <c r="E31" s="460"/>
      <c r="F31" s="460"/>
      <c r="G31" s="7"/>
      <c r="H31" s="7"/>
      <c r="I31" s="7"/>
    </row>
    <row r="32" spans="1:9" ht="15">
      <c r="A32" s="459"/>
      <c r="B32" s="459"/>
      <c r="C32" s="459"/>
      <c r="D32" s="459"/>
      <c r="E32" s="459"/>
      <c r="F32" s="459"/>
      <c r="G32" s="14"/>
      <c r="H32" s="14"/>
      <c r="I32" s="14"/>
    </row>
    <row r="33" spans="1:9" ht="15.75" thickBot="1">
      <c r="A33" s="460" t="s">
        <v>11</v>
      </c>
      <c r="B33" s="460"/>
      <c r="C33" s="460"/>
      <c r="D33" s="460"/>
      <c r="E33" s="460"/>
      <c r="F33" s="460"/>
      <c r="G33" s="7"/>
      <c r="H33" s="7"/>
      <c r="I33" s="7"/>
    </row>
    <row r="34" spans="1:9" ht="15.75" customHeight="1" thickBot="1">
      <c r="A34" s="461" t="s">
        <v>29</v>
      </c>
      <c r="B34" s="462"/>
      <c r="C34" s="37"/>
      <c r="D34" s="93"/>
      <c r="E34" s="37"/>
      <c r="F34" s="37"/>
      <c r="G34" s="35"/>
      <c r="H34" s="35"/>
      <c r="I34" s="35"/>
    </row>
    <row r="35" spans="1:9" ht="15.75" customHeight="1" thickBot="1">
      <c r="A35" s="4" t="s">
        <v>0</v>
      </c>
      <c r="B35" s="502" t="s">
        <v>1</v>
      </c>
      <c r="C35" s="507"/>
      <c r="D35" s="507"/>
      <c r="E35" s="507"/>
      <c r="F35" s="503"/>
      <c r="G35" s="502" t="s">
        <v>30</v>
      </c>
      <c r="H35" s="503"/>
      <c r="I35" s="35"/>
    </row>
    <row r="36" spans="1:9" ht="15.75" customHeight="1">
      <c r="A36" s="19"/>
      <c r="B36" s="42"/>
      <c r="C36" s="43"/>
      <c r="D36" s="94"/>
      <c r="E36" s="43"/>
      <c r="F36" s="44"/>
      <c r="G36" s="43"/>
      <c r="H36" s="44"/>
      <c r="I36" s="35"/>
    </row>
    <row r="37" spans="1:9" ht="15.75" customHeight="1">
      <c r="A37" s="19"/>
      <c r="B37" s="45"/>
      <c r="C37" s="46"/>
      <c r="D37" s="87"/>
      <c r="E37" s="46"/>
      <c r="F37" s="17"/>
      <c r="G37" s="46"/>
      <c r="H37" s="17"/>
      <c r="I37" s="35"/>
    </row>
    <row r="38" spans="1:9" ht="15.75" customHeight="1">
      <c r="A38" s="19"/>
      <c r="B38" s="45"/>
      <c r="C38" s="46"/>
      <c r="D38" s="87"/>
      <c r="E38" s="46"/>
      <c r="F38" s="17"/>
      <c r="G38" s="46"/>
      <c r="H38" s="17"/>
      <c r="I38" s="35"/>
    </row>
    <row r="39" spans="1:9" ht="15.75" customHeight="1">
      <c r="A39" s="19"/>
      <c r="B39" s="45"/>
      <c r="C39" s="46"/>
      <c r="D39" s="87"/>
      <c r="E39" s="46"/>
      <c r="F39" s="17"/>
      <c r="G39" s="46"/>
      <c r="H39" s="17"/>
      <c r="I39" s="35"/>
    </row>
    <row r="40" spans="1:8" ht="15.75" thickBot="1">
      <c r="A40" s="47"/>
      <c r="B40" s="48"/>
      <c r="C40" s="49"/>
      <c r="D40" s="95"/>
      <c r="E40" s="49"/>
      <c r="F40" s="50"/>
      <c r="G40" s="49"/>
      <c r="H40" s="50"/>
    </row>
    <row r="41" spans="1:8" ht="15">
      <c r="A41" s="46"/>
      <c r="B41" s="46"/>
      <c r="C41" s="46"/>
      <c r="D41" s="87"/>
      <c r="E41" s="46"/>
      <c r="F41" s="46"/>
      <c r="G41" s="46"/>
      <c r="H41" s="46"/>
    </row>
    <row r="42" spans="1:4" ht="15">
      <c r="A42" s="46"/>
      <c r="B42" s="46"/>
      <c r="C42" s="46"/>
      <c r="D42" s="87"/>
    </row>
    <row r="43" spans="1:15" s="31" customFormat="1" ht="15" customHeight="1">
      <c r="A43" s="449" t="s">
        <v>28</v>
      </c>
      <c r="B43" s="449"/>
      <c r="C43" s="449"/>
      <c r="D43" s="449"/>
      <c r="E43" s="449"/>
      <c r="F43" s="449"/>
      <c r="G43" s="449"/>
      <c r="H43" s="449"/>
      <c r="I43" s="449"/>
      <c r="J43" s="449"/>
      <c r="K43" s="449"/>
      <c r="L43"/>
      <c r="M43"/>
      <c r="N43"/>
      <c r="O43"/>
    </row>
    <row r="44" spans="1:11" s="31" customFormat="1" ht="12.75" customHeight="1" thickBot="1">
      <c r="A44" s="450" t="s">
        <v>190</v>
      </c>
      <c r="B44" s="450"/>
      <c r="C44" s="450"/>
      <c r="D44" s="450"/>
      <c r="E44" s="450"/>
      <c r="F44" s="450"/>
      <c r="G44" s="450"/>
      <c r="H44" s="450"/>
      <c r="I44" s="450"/>
      <c r="J44" s="450"/>
      <c r="K44" s="450"/>
    </row>
    <row r="45" spans="1:11" ht="15.75" customHeight="1" thickBot="1">
      <c r="A45" s="451" t="s">
        <v>40</v>
      </c>
      <c r="B45" s="452"/>
      <c r="C45" s="452"/>
      <c r="D45" s="452"/>
      <c r="E45" s="452"/>
      <c r="F45" s="452"/>
      <c r="G45" s="452"/>
      <c r="H45" s="452"/>
      <c r="I45" s="452"/>
      <c r="J45" s="452"/>
      <c r="K45" s="453"/>
    </row>
    <row r="46" spans="1:11" ht="24.75">
      <c r="A46" s="510" t="s">
        <v>0</v>
      </c>
      <c r="B46" s="510" t="s">
        <v>1</v>
      </c>
      <c r="C46" s="508" t="s">
        <v>55</v>
      </c>
      <c r="D46" s="567" t="s">
        <v>18</v>
      </c>
      <c r="E46" s="511" t="s">
        <v>19</v>
      </c>
      <c r="F46" s="506" t="s">
        <v>20</v>
      </c>
      <c r="G46" s="51" t="s">
        <v>21</v>
      </c>
      <c r="H46" s="51" t="s">
        <v>22</v>
      </c>
      <c r="I46" s="51" t="s">
        <v>23</v>
      </c>
      <c r="J46" s="508" t="s">
        <v>24</v>
      </c>
      <c r="K46" s="509" t="s">
        <v>25</v>
      </c>
    </row>
    <row r="47" spans="1:11" ht="25.5" thickBot="1">
      <c r="A47" s="498"/>
      <c r="B47" s="498"/>
      <c r="C47" s="565"/>
      <c r="D47" s="568"/>
      <c r="E47" s="566"/>
      <c r="F47" s="569"/>
      <c r="G47" s="52" t="s">
        <v>26</v>
      </c>
      <c r="H47" s="52" t="s">
        <v>26</v>
      </c>
      <c r="I47" s="52" t="s">
        <v>27</v>
      </c>
      <c r="J47" s="570"/>
      <c r="K47" s="571"/>
    </row>
    <row r="48" spans="1:11" ht="30">
      <c r="A48" s="76">
        <v>1</v>
      </c>
      <c r="B48" s="77">
        <v>2</v>
      </c>
      <c r="C48" s="78">
        <v>3</v>
      </c>
      <c r="D48" s="79">
        <v>4</v>
      </c>
      <c r="E48" s="80">
        <v>5</v>
      </c>
      <c r="F48" s="80" t="s">
        <v>58</v>
      </c>
      <c r="G48" s="80">
        <v>7</v>
      </c>
      <c r="H48" s="80" t="s">
        <v>59</v>
      </c>
      <c r="I48" s="80">
        <v>9</v>
      </c>
      <c r="J48" s="80" t="s">
        <v>60</v>
      </c>
      <c r="K48" s="86" t="s">
        <v>61</v>
      </c>
    </row>
    <row r="49" spans="1:11" ht="31.5" customHeight="1">
      <c r="A49" s="99">
        <v>4</v>
      </c>
      <c r="B49" s="100" t="s">
        <v>103</v>
      </c>
      <c r="C49" s="99"/>
      <c r="D49" s="101"/>
      <c r="E49" s="99"/>
      <c r="F49" s="99"/>
      <c r="G49" s="99"/>
      <c r="H49" s="63"/>
      <c r="I49" s="63"/>
      <c r="J49" s="63"/>
      <c r="K49" s="63"/>
    </row>
    <row r="50" spans="1:11" s="18" customFormat="1" ht="51" customHeight="1">
      <c r="A50" s="102">
        <v>4.1</v>
      </c>
      <c r="B50" s="268" t="s">
        <v>342</v>
      </c>
      <c r="C50" s="200" t="s">
        <v>70</v>
      </c>
      <c r="D50" s="200">
        <v>32.886</v>
      </c>
      <c r="E50" s="107"/>
      <c r="F50" s="104"/>
      <c r="G50" s="104"/>
      <c r="H50" s="21"/>
      <c r="I50" s="21"/>
      <c r="J50" s="63"/>
      <c r="K50" s="63"/>
    </row>
    <row r="51" spans="1:11" s="18" customFormat="1" ht="29.25" customHeight="1">
      <c r="A51" s="102">
        <v>4.2</v>
      </c>
      <c r="B51" s="103" t="s">
        <v>346</v>
      </c>
      <c r="C51" s="102" t="s">
        <v>71</v>
      </c>
      <c r="D51" s="102">
        <v>87</v>
      </c>
      <c r="E51" s="107"/>
      <c r="F51" s="104"/>
      <c r="G51" s="104"/>
      <c r="H51" s="21"/>
      <c r="I51" s="21"/>
      <c r="J51" s="63"/>
      <c r="K51" s="63"/>
    </row>
    <row r="52" spans="1:11" s="18" customFormat="1" ht="24">
      <c r="A52" s="102">
        <v>4.3</v>
      </c>
      <c r="B52" s="103" t="s">
        <v>104</v>
      </c>
      <c r="C52" s="102" t="s">
        <v>72</v>
      </c>
      <c r="D52" s="102">
        <v>522</v>
      </c>
      <c r="E52" s="107"/>
      <c r="F52" s="104"/>
      <c r="G52" s="104"/>
      <c r="H52" s="21"/>
      <c r="I52" s="21"/>
      <c r="J52" s="63"/>
      <c r="K52" s="63"/>
    </row>
    <row r="53" spans="1:11" s="18" customFormat="1" ht="36">
      <c r="A53" s="102">
        <v>4.4</v>
      </c>
      <c r="B53" s="103" t="s">
        <v>105</v>
      </c>
      <c r="C53" s="102" t="s">
        <v>72</v>
      </c>
      <c r="D53" s="102">
        <v>32</v>
      </c>
      <c r="E53" s="107"/>
      <c r="F53" s="104"/>
      <c r="G53" s="104"/>
      <c r="H53" s="21"/>
      <c r="I53" s="21"/>
      <c r="J53" s="63"/>
      <c r="K53" s="63"/>
    </row>
    <row r="54" spans="1:11" s="18" customFormat="1" ht="36">
      <c r="A54" s="102">
        <v>4.5</v>
      </c>
      <c r="B54" s="103" t="s">
        <v>106</v>
      </c>
      <c r="C54" s="102" t="s">
        <v>72</v>
      </c>
      <c r="D54" s="102">
        <v>40</v>
      </c>
      <c r="E54" s="107"/>
      <c r="F54" s="104"/>
      <c r="G54" s="104"/>
      <c r="H54" s="21"/>
      <c r="I54" s="21"/>
      <c r="J54" s="63"/>
      <c r="K54" s="63"/>
    </row>
    <row r="55" spans="1:11" s="18" customFormat="1" ht="36">
      <c r="A55" s="102">
        <v>4.6</v>
      </c>
      <c r="B55" s="103" t="s">
        <v>107</v>
      </c>
      <c r="C55" s="102" t="s">
        <v>72</v>
      </c>
      <c r="D55" s="102">
        <v>15</v>
      </c>
      <c r="E55" s="107"/>
      <c r="F55" s="104"/>
      <c r="G55" s="104"/>
      <c r="H55" s="21"/>
      <c r="I55" s="21"/>
      <c r="J55" s="63"/>
      <c r="K55" s="63"/>
    </row>
    <row r="56" spans="1:11" s="18" customFormat="1" ht="24">
      <c r="A56" s="102">
        <v>4.7</v>
      </c>
      <c r="B56" s="103" t="s">
        <v>108</v>
      </c>
      <c r="C56" s="102" t="s">
        <v>72</v>
      </c>
      <c r="D56" s="102">
        <v>261</v>
      </c>
      <c r="E56" s="107"/>
      <c r="F56" s="104"/>
      <c r="G56" s="104"/>
      <c r="H56" s="21"/>
      <c r="I56" s="21"/>
      <c r="J56" s="63"/>
      <c r="K56" s="63"/>
    </row>
    <row r="57" spans="1:11" s="18" customFormat="1" ht="24">
      <c r="A57" s="102">
        <v>4.8</v>
      </c>
      <c r="B57" s="103" t="s">
        <v>109</v>
      </c>
      <c r="C57" s="102" t="s">
        <v>71</v>
      </c>
      <c r="D57" s="102">
        <v>87</v>
      </c>
      <c r="E57" s="107"/>
      <c r="F57" s="104"/>
      <c r="G57" s="104"/>
      <c r="H57" s="21"/>
      <c r="I57" s="21"/>
      <c r="J57" s="63"/>
      <c r="K57" s="63"/>
    </row>
    <row r="58" spans="1:11" s="18" customFormat="1" ht="24">
      <c r="A58" s="102">
        <v>4.9</v>
      </c>
      <c r="B58" s="103" t="s">
        <v>110</v>
      </c>
      <c r="C58" s="102" t="s">
        <v>71</v>
      </c>
      <c r="D58" s="102">
        <v>87</v>
      </c>
      <c r="E58" s="107"/>
      <c r="F58" s="104"/>
      <c r="G58" s="104"/>
      <c r="H58" s="21"/>
      <c r="I58" s="21"/>
      <c r="J58" s="63"/>
      <c r="K58" s="63"/>
    </row>
    <row r="59" spans="1:11" s="18" customFormat="1" ht="36">
      <c r="A59" s="200">
        <v>4.1</v>
      </c>
      <c r="B59" s="103" t="s">
        <v>111</v>
      </c>
      <c r="C59" s="102" t="s">
        <v>71</v>
      </c>
      <c r="D59" s="102">
        <v>15</v>
      </c>
      <c r="E59" s="107"/>
      <c r="F59" s="104"/>
      <c r="G59" s="104"/>
      <c r="H59" s="21"/>
      <c r="I59" s="21"/>
      <c r="J59" s="63"/>
      <c r="K59" s="63"/>
    </row>
    <row r="60" spans="1:11" s="18" customFormat="1" ht="36">
      <c r="A60" s="102">
        <v>4.11</v>
      </c>
      <c r="B60" s="103" t="s">
        <v>112</v>
      </c>
      <c r="C60" s="102" t="s">
        <v>71</v>
      </c>
      <c r="D60" s="102">
        <v>40</v>
      </c>
      <c r="E60" s="107"/>
      <c r="F60" s="104"/>
      <c r="G60" s="104"/>
      <c r="H60" s="21"/>
      <c r="I60" s="21"/>
      <c r="J60" s="63"/>
      <c r="K60" s="63"/>
    </row>
    <row r="61" spans="1:11" s="18" customFormat="1" ht="48">
      <c r="A61" s="102">
        <v>4.12</v>
      </c>
      <c r="B61" s="286" t="s">
        <v>399</v>
      </c>
      <c r="C61" s="102" t="s">
        <v>71</v>
      </c>
      <c r="D61" s="102">
        <v>32</v>
      </c>
      <c r="E61" s="107"/>
      <c r="F61" s="104"/>
      <c r="G61" s="104"/>
      <c r="H61" s="21"/>
      <c r="I61" s="21"/>
      <c r="J61" s="63"/>
      <c r="K61" s="63"/>
    </row>
    <row r="62" spans="1:11" s="18" customFormat="1" ht="24">
      <c r="A62" s="102">
        <v>4.13</v>
      </c>
      <c r="B62" s="286" t="s">
        <v>348</v>
      </c>
      <c r="C62" s="102" t="s">
        <v>71</v>
      </c>
      <c r="D62" s="102">
        <v>32</v>
      </c>
      <c r="E62" s="107"/>
      <c r="F62" s="104"/>
      <c r="G62" s="104"/>
      <c r="H62" s="21"/>
      <c r="I62" s="21"/>
      <c r="J62" s="266"/>
      <c r="K62" s="266"/>
    </row>
    <row r="63" spans="1:11" s="18" customFormat="1" ht="24">
      <c r="A63" s="102">
        <v>4.14</v>
      </c>
      <c r="B63" s="286" t="s">
        <v>349</v>
      </c>
      <c r="C63" s="102" t="s">
        <v>244</v>
      </c>
      <c r="D63" s="102">
        <v>870</v>
      </c>
      <c r="E63" s="107"/>
      <c r="F63" s="104"/>
      <c r="G63" s="104"/>
      <c r="H63" s="21"/>
      <c r="I63" s="21"/>
      <c r="J63" s="266"/>
      <c r="K63" s="266"/>
    </row>
    <row r="64" spans="1:11" s="18" customFormat="1" ht="26.25" customHeight="1">
      <c r="A64" s="102">
        <v>4.15</v>
      </c>
      <c r="B64" s="103" t="s">
        <v>113</v>
      </c>
      <c r="C64" s="102" t="s">
        <v>71</v>
      </c>
      <c r="D64" s="102">
        <v>87</v>
      </c>
      <c r="E64" s="107"/>
      <c r="F64" s="104"/>
      <c r="G64" s="104"/>
      <c r="H64" s="21"/>
      <c r="I64" s="21"/>
      <c r="J64" s="63"/>
      <c r="K64" s="63"/>
    </row>
    <row r="65" spans="1:11" s="18" customFormat="1" ht="24">
      <c r="A65" s="102">
        <v>4.16</v>
      </c>
      <c r="B65" s="103" t="s">
        <v>114</v>
      </c>
      <c r="C65" s="102" t="s">
        <v>71</v>
      </c>
      <c r="D65" s="102">
        <v>261</v>
      </c>
      <c r="E65" s="107"/>
      <c r="F65" s="104"/>
      <c r="G65" s="104"/>
      <c r="H65" s="21"/>
      <c r="I65" s="21"/>
      <c r="J65" s="63"/>
      <c r="K65" s="63"/>
    </row>
    <row r="66" spans="1:11" s="18" customFormat="1" ht="12">
      <c r="A66" s="102">
        <v>4.17</v>
      </c>
      <c r="B66" s="103" t="s">
        <v>115</v>
      </c>
      <c r="C66" s="102" t="s">
        <v>71</v>
      </c>
      <c r="D66" s="102">
        <v>87</v>
      </c>
      <c r="E66" s="107"/>
      <c r="F66" s="104"/>
      <c r="G66" s="104"/>
      <c r="H66" s="21"/>
      <c r="I66" s="21"/>
      <c r="J66" s="63"/>
      <c r="K66" s="63"/>
    </row>
    <row r="67" spans="1:11" s="18" customFormat="1" ht="12">
      <c r="A67" s="102">
        <v>4.18</v>
      </c>
      <c r="B67" s="103" t="s">
        <v>84</v>
      </c>
      <c r="C67" s="102" t="s">
        <v>71</v>
      </c>
      <c r="D67" s="102">
        <v>87</v>
      </c>
      <c r="E67" s="107"/>
      <c r="F67" s="104"/>
      <c r="G67" s="104"/>
      <c r="H67" s="21"/>
      <c r="I67" s="21"/>
      <c r="J67" s="63"/>
      <c r="K67" s="63"/>
    </row>
    <row r="68" spans="1:11" s="18" customFormat="1" ht="36">
      <c r="A68" s="102">
        <v>4.19</v>
      </c>
      <c r="B68" s="103" t="s">
        <v>116</v>
      </c>
      <c r="C68" s="102" t="s">
        <v>85</v>
      </c>
      <c r="D68" s="102">
        <v>261</v>
      </c>
      <c r="E68" s="107"/>
      <c r="F68" s="104"/>
      <c r="G68" s="104"/>
      <c r="H68" s="21"/>
      <c r="I68" s="21"/>
      <c r="J68" s="63"/>
      <c r="K68" s="63"/>
    </row>
    <row r="69" spans="1:11" s="18" customFormat="1" ht="36">
      <c r="A69" s="200">
        <v>4.2</v>
      </c>
      <c r="B69" s="103" t="s">
        <v>88</v>
      </c>
      <c r="C69" s="102" t="s">
        <v>87</v>
      </c>
      <c r="D69" s="102">
        <v>3480</v>
      </c>
      <c r="E69" s="107"/>
      <c r="F69" s="104"/>
      <c r="G69" s="104"/>
      <c r="H69" s="21"/>
      <c r="I69" s="21"/>
      <c r="J69" s="63"/>
      <c r="K69" s="63"/>
    </row>
    <row r="70" spans="1:11" ht="27" customHeight="1" thickBot="1">
      <c r="A70" s="572" t="s">
        <v>66</v>
      </c>
      <c r="B70" s="572"/>
      <c r="C70" s="522"/>
      <c r="D70" s="522"/>
      <c r="E70" s="522"/>
      <c r="F70" s="124"/>
      <c r="G70" s="125"/>
      <c r="H70" s="23"/>
      <c r="I70" s="23"/>
      <c r="J70" s="56"/>
      <c r="K70" s="56"/>
    </row>
    <row r="71" spans="1:9" ht="15">
      <c r="A71" s="459"/>
      <c r="B71" s="459"/>
      <c r="C71" s="459"/>
      <c r="D71" s="459"/>
      <c r="E71" s="459"/>
      <c r="F71" s="459"/>
      <c r="G71" s="36"/>
      <c r="H71" s="36"/>
      <c r="I71" s="36"/>
    </row>
    <row r="72" spans="1:9" ht="15">
      <c r="A72" s="459"/>
      <c r="B72" s="459"/>
      <c r="C72" s="459"/>
      <c r="D72" s="459"/>
      <c r="E72" s="459"/>
      <c r="F72" s="459"/>
      <c r="G72" s="36"/>
      <c r="H72" s="36"/>
      <c r="I72" s="36"/>
    </row>
    <row r="73" spans="1:9" ht="15.75" thickBot="1">
      <c r="A73" s="460" t="s">
        <v>10</v>
      </c>
      <c r="B73" s="460"/>
      <c r="C73" s="460"/>
      <c r="D73" s="460"/>
      <c r="E73" s="460"/>
      <c r="F73" s="460"/>
      <c r="G73" s="7"/>
      <c r="H73" s="7"/>
      <c r="I73" s="7"/>
    </row>
    <row r="74" spans="1:9" ht="15">
      <c r="A74" s="459"/>
      <c r="B74" s="459"/>
      <c r="C74" s="459"/>
      <c r="D74" s="459"/>
      <c r="E74" s="459"/>
      <c r="F74" s="459"/>
      <c r="G74" s="36"/>
      <c r="H74" s="36"/>
      <c r="I74" s="36"/>
    </row>
    <row r="75" spans="1:9" ht="15.75" thickBot="1">
      <c r="A75" s="460" t="s">
        <v>11</v>
      </c>
      <c r="B75" s="460"/>
      <c r="C75" s="460"/>
      <c r="D75" s="460"/>
      <c r="E75" s="460"/>
      <c r="F75" s="460"/>
      <c r="G75" s="7"/>
      <c r="H75" s="7"/>
      <c r="I75" s="7"/>
    </row>
    <row r="76" spans="1:9" ht="15">
      <c r="A76" s="37"/>
      <c r="B76" s="37"/>
      <c r="C76" s="37"/>
      <c r="D76" s="93"/>
      <c r="E76" s="37"/>
      <c r="F76" s="37"/>
      <c r="G76" s="35"/>
      <c r="H76" s="35"/>
      <c r="I76" s="35"/>
    </row>
    <row r="77" spans="1:10" s="31" customFormat="1" ht="18.75" customHeight="1">
      <c r="A77" s="449" t="s">
        <v>28</v>
      </c>
      <c r="B77" s="449"/>
      <c r="C77" s="449"/>
      <c r="D77" s="449"/>
      <c r="E77" s="449"/>
      <c r="F77" s="449"/>
      <c r="G77" s="449"/>
      <c r="H77" s="449"/>
      <c r="I77" s="449"/>
      <c r="J77" s="449"/>
    </row>
    <row r="78" spans="1:10" s="31" customFormat="1" ht="15.75" thickBot="1">
      <c r="A78" s="450" t="s">
        <v>190</v>
      </c>
      <c r="B78" s="450"/>
      <c r="C78" s="450"/>
      <c r="D78" s="450"/>
      <c r="E78" s="450"/>
      <c r="F78" s="450"/>
      <c r="G78" s="450"/>
      <c r="H78" s="450"/>
      <c r="I78" s="450"/>
      <c r="J78" s="450"/>
    </row>
    <row r="79" spans="1:14" ht="15.75" customHeight="1" thickBot="1">
      <c r="A79" s="451" t="s">
        <v>41</v>
      </c>
      <c r="B79" s="452"/>
      <c r="C79" s="452"/>
      <c r="D79" s="452"/>
      <c r="E79" s="452"/>
      <c r="F79" s="452"/>
      <c r="G79" s="452"/>
      <c r="H79" s="452"/>
      <c r="I79" s="452"/>
      <c r="J79" s="453"/>
      <c r="L79" s="18"/>
      <c r="M79" s="18"/>
      <c r="N79" s="18"/>
    </row>
    <row r="80" spans="1:14" ht="38.25" customHeight="1" thickBot="1">
      <c r="A80" s="454" t="s">
        <v>0</v>
      </c>
      <c r="B80" s="454" t="s">
        <v>1</v>
      </c>
      <c r="C80" s="454" t="s">
        <v>55</v>
      </c>
      <c r="D80" s="563" t="s">
        <v>3</v>
      </c>
      <c r="E80" s="456" t="s">
        <v>12</v>
      </c>
      <c r="F80" s="457"/>
      <c r="G80" s="456" t="s">
        <v>15</v>
      </c>
      <c r="H80" s="457"/>
      <c r="I80" s="30" t="s">
        <v>13</v>
      </c>
      <c r="J80" s="13" t="s">
        <v>14</v>
      </c>
      <c r="L80" s="18"/>
      <c r="M80" s="18"/>
      <c r="N80" s="18"/>
    </row>
    <row r="81" spans="1:14" ht="57.75" thickBot="1">
      <c r="A81" s="455"/>
      <c r="B81" s="455"/>
      <c r="C81" s="455"/>
      <c r="D81" s="564"/>
      <c r="E81" s="9" t="s">
        <v>16</v>
      </c>
      <c r="F81" s="10" t="s">
        <v>17</v>
      </c>
      <c r="G81" s="9" t="s">
        <v>16</v>
      </c>
      <c r="H81" s="10" t="s">
        <v>17</v>
      </c>
      <c r="I81" s="10" t="s">
        <v>16</v>
      </c>
      <c r="J81" s="10" t="s">
        <v>16</v>
      </c>
      <c r="K81" s="18"/>
      <c r="L81" s="18"/>
      <c r="M81" s="18"/>
      <c r="N81" s="18"/>
    </row>
    <row r="82" spans="1:14" ht="15.75" thickBot="1">
      <c r="A82" s="10">
        <v>1</v>
      </c>
      <c r="B82" s="61">
        <v>2</v>
      </c>
      <c r="C82" s="10">
        <v>3</v>
      </c>
      <c r="D82" s="92">
        <v>4</v>
      </c>
      <c r="E82" s="9">
        <v>5</v>
      </c>
      <c r="F82" s="10">
        <v>6</v>
      </c>
      <c r="G82" s="75" t="s">
        <v>63</v>
      </c>
      <c r="H82" s="75" t="s">
        <v>64</v>
      </c>
      <c r="I82" s="75">
        <v>9</v>
      </c>
      <c r="J82" s="75">
        <v>10</v>
      </c>
      <c r="K82" s="18"/>
      <c r="L82" s="18"/>
      <c r="M82" s="18"/>
      <c r="N82" s="18"/>
    </row>
    <row r="83" spans="1:11" ht="48.75">
      <c r="A83" s="99">
        <v>4</v>
      </c>
      <c r="B83" s="100" t="s">
        <v>117</v>
      </c>
      <c r="C83" s="99"/>
      <c r="D83" s="101"/>
      <c r="E83" s="99"/>
      <c r="F83" s="127"/>
      <c r="G83" s="28"/>
      <c r="H83" s="24"/>
      <c r="I83" s="24"/>
      <c r="J83" s="24"/>
      <c r="K83" s="18"/>
    </row>
    <row r="84" spans="1:11" ht="60">
      <c r="A84" s="102">
        <v>4.1</v>
      </c>
      <c r="B84" s="267" t="s">
        <v>344</v>
      </c>
      <c r="C84" s="200" t="s">
        <v>70</v>
      </c>
      <c r="D84" s="200">
        <v>32.886</v>
      </c>
      <c r="E84" s="107"/>
      <c r="F84" s="128"/>
      <c r="G84" s="25"/>
      <c r="H84" s="25"/>
      <c r="I84" s="25"/>
      <c r="J84" s="25"/>
      <c r="K84" s="18"/>
    </row>
    <row r="85" spans="1:11" ht="36">
      <c r="A85" s="102">
        <v>4.2</v>
      </c>
      <c r="B85" s="103" t="s">
        <v>347</v>
      </c>
      <c r="C85" s="102" t="s">
        <v>71</v>
      </c>
      <c r="D85" s="102">
        <v>87</v>
      </c>
      <c r="E85" s="107"/>
      <c r="F85" s="128"/>
      <c r="G85" s="25"/>
      <c r="H85" s="25"/>
      <c r="I85" s="25"/>
      <c r="J85" s="25"/>
      <c r="K85" s="18"/>
    </row>
    <row r="86" spans="1:10" s="18" customFormat="1" ht="27" customHeight="1">
      <c r="A86" s="102">
        <v>4.3</v>
      </c>
      <c r="B86" s="103" t="s">
        <v>118</v>
      </c>
      <c r="C86" s="102" t="s">
        <v>72</v>
      </c>
      <c r="D86" s="102">
        <v>522</v>
      </c>
      <c r="E86" s="107"/>
      <c r="F86" s="128"/>
      <c r="G86" s="25"/>
      <c r="H86" s="25"/>
      <c r="I86" s="25"/>
      <c r="J86" s="25"/>
    </row>
    <row r="87" spans="1:10" s="18" customFormat="1" ht="48">
      <c r="A87" s="102">
        <v>4.4</v>
      </c>
      <c r="B87" s="103" t="s">
        <v>119</v>
      </c>
      <c r="C87" s="102" t="s">
        <v>72</v>
      </c>
      <c r="D87" s="102">
        <v>32</v>
      </c>
      <c r="E87" s="107"/>
      <c r="F87" s="128"/>
      <c r="G87" s="25"/>
      <c r="H87" s="25"/>
      <c r="I87" s="25"/>
      <c r="J87" s="25"/>
    </row>
    <row r="88" spans="1:10" s="18" customFormat="1" ht="48">
      <c r="A88" s="102">
        <v>4.5</v>
      </c>
      <c r="B88" s="103" t="s">
        <v>120</v>
      </c>
      <c r="C88" s="102" t="s">
        <v>72</v>
      </c>
      <c r="D88" s="102">
        <v>40</v>
      </c>
      <c r="E88" s="107"/>
      <c r="F88" s="128"/>
      <c r="G88" s="25"/>
      <c r="H88" s="25"/>
      <c r="I88" s="25"/>
      <c r="J88" s="25"/>
    </row>
    <row r="89" spans="1:10" s="18" customFormat="1" ht="48">
      <c r="A89" s="102">
        <v>4.6</v>
      </c>
      <c r="B89" s="103" t="s">
        <v>121</v>
      </c>
      <c r="C89" s="102" t="s">
        <v>72</v>
      </c>
      <c r="D89" s="102">
        <v>15</v>
      </c>
      <c r="E89" s="107"/>
      <c r="F89" s="128"/>
      <c r="G89" s="25"/>
      <c r="H89" s="25"/>
      <c r="I89" s="25"/>
      <c r="J89" s="25"/>
    </row>
    <row r="90" spans="1:10" s="18" customFormat="1" ht="40.5" customHeight="1">
      <c r="A90" s="102">
        <v>4.7</v>
      </c>
      <c r="B90" s="103" t="s">
        <v>122</v>
      </c>
      <c r="C90" s="102" t="s">
        <v>72</v>
      </c>
      <c r="D90" s="102">
        <v>261</v>
      </c>
      <c r="E90" s="107"/>
      <c r="F90" s="128"/>
      <c r="G90" s="25"/>
      <c r="H90" s="25"/>
      <c r="I90" s="25"/>
      <c r="J90" s="25"/>
    </row>
    <row r="91" spans="1:10" s="18" customFormat="1" ht="36">
      <c r="A91" s="102">
        <v>4.8</v>
      </c>
      <c r="B91" s="103" t="s">
        <v>123</v>
      </c>
      <c r="C91" s="102" t="s">
        <v>71</v>
      </c>
      <c r="D91" s="102">
        <v>87</v>
      </c>
      <c r="E91" s="107"/>
      <c r="F91" s="128"/>
      <c r="G91" s="25"/>
      <c r="H91" s="25"/>
      <c r="I91" s="25"/>
      <c r="J91" s="25"/>
    </row>
    <row r="92" spans="1:10" s="18" customFormat="1" ht="36">
      <c r="A92" s="102">
        <v>4.9</v>
      </c>
      <c r="B92" s="103" t="s">
        <v>124</v>
      </c>
      <c r="C92" s="102" t="s">
        <v>71</v>
      </c>
      <c r="D92" s="102">
        <v>87</v>
      </c>
      <c r="E92" s="107"/>
      <c r="F92" s="128"/>
      <c r="G92" s="25"/>
      <c r="H92" s="25"/>
      <c r="I92" s="25"/>
      <c r="J92" s="25"/>
    </row>
    <row r="93" spans="1:10" s="18" customFormat="1" ht="48">
      <c r="A93" s="200">
        <v>4.1</v>
      </c>
      <c r="B93" s="103" t="s">
        <v>125</v>
      </c>
      <c r="C93" s="102" t="s">
        <v>71</v>
      </c>
      <c r="D93" s="102">
        <v>15</v>
      </c>
      <c r="E93" s="107"/>
      <c r="F93" s="128"/>
      <c r="G93" s="25"/>
      <c r="H93" s="25"/>
      <c r="I93" s="25"/>
      <c r="J93" s="25"/>
    </row>
    <row r="94" spans="1:10" s="18" customFormat="1" ht="48">
      <c r="A94" s="102">
        <v>4.11</v>
      </c>
      <c r="B94" s="103" t="s">
        <v>126</v>
      </c>
      <c r="C94" s="102" t="s">
        <v>71</v>
      </c>
      <c r="D94" s="102">
        <v>40</v>
      </c>
      <c r="E94" s="107"/>
      <c r="F94" s="128"/>
      <c r="G94" s="25"/>
      <c r="H94" s="25"/>
      <c r="I94" s="25"/>
      <c r="J94" s="25"/>
    </row>
    <row r="95" spans="1:10" s="18" customFormat="1" ht="60">
      <c r="A95" s="102">
        <v>4.12</v>
      </c>
      <c r="B95" s="286" t="s">
        <v>400</v>
      </c>
      <c r="C95" s="102" t="s">
        <v>71</v>
      </c>
      <c r="D95" s="102">
        <v>32</v>
      </c>
      <c r="E95" s="107"/>
      <c r="F95" s="128"/>
      <c r="G95" s="25"/>
      <c r="H95" s="25"/>
      <c r="I95" s="25"/>
      <c r="J95" s="25"/>
    </row>
    <row r="96" spans="1:10" s="288" customFormat="1" ht="36">
      <c r="A96" s="285">
        <v>4.13</v>
      </c>
      <c r="B96" s="286" t="s">
        <v>350</v>
      </c>
      <c r="C96" s="285" t="s">
        <v>71</v>
      </c>
      <c r="D96" s="285">
        <v>32</v>
      </c>
      <c r="E96" s="359"/>
      <c r="F96" s="411"/>
      <c r="G96" s="320"/>
      <c r="H96" s="320"/>
      <c r="I96" s="320"/>
      <c r="J96" s="320"/>
    </row>
    <row r="97" spans="1:10" s="288" customFormat="1" ht="40.5" customHeight="1">
      <c r="A97" s="285">
        <v>4.14</v>
      </c>
      <c r="B97" s="286" t="s">
        <v>412</v>
      </c>
      <c r="C97" s="285" t="s">
        <v>244</v>
      </c>
      <c r="D97" s="285">
        <v>870</v>
      </c>
      <c r="E97" s="359"/>
      <c r="F97" s="411"/>
      <c r="G97" s="320"/>
      <c r="H97" s="320"/>
      <c r="I97" s="320"/>
      <c r="J97" s="320"/>
    </row>
    <row r="98" spans="1:10" s="18" customFormat="1" ht="36">
      <c r="A98" s="285">
        <v>4.15</v>
      </c>
      <c r="B98" s="103" t="s">
        <v>127</v>
      </c>
      <c r="C98" s="102" t="s">
        <v>71</v>
      </c>
      <c r="D98" s="102">
        <v>87</v>
      </c>
      <c r="E98" s="107"/>
      <c r="F98" s="128"/>
      <c r="G98" s="25"/>
      <c r="H98" s="25"/>
      <c r="I98" s="25"/>
      <c r="J98" s="25"/>
    </row>
    <row r="99" spans="1:10" s="18" customFormat="1" ht="36">
      <c r="A99" s="285">
        <v>4.16</v>
      </c>
      <c r="B99" s="103" t="s">
        <v>128</v>
      </c>
      <c r="C99" s="102" t="s">
        <v>71</v>
      </c>
      <c r="D99" s="102">
        <v>261</v>
      </c>
      <c r="E99" s="107"/>
      <c r="F99" s="128"/>
      <c r="G99" s="25"/>
      <c r="H99" s="25"/>
      <c r="I99" s="25"/>
      <c r="J99" s="25"/>
    </row>
    <row r="100" spans="1:10" s="18" customFormat="1" ht="15">
      <c r="A100" s="285">
        <v>4.17</v>
      </c>
      <c r="B100" s="104" t="s">
        <v>99</v>
      </c>
      <c r="C100" s="102" t="s">
        <v>71</v>
      </c>
      <c r="D100" s="102">
        <v>87</v>
      </c>
      <c r="E100" s="107"/>
      <c r="F100" s="128"/>
      <c r="G100" s="25"/>
      <c r="H100" s="25"/>
      <c r="I100" s="25"/>
      <c r="J100" s="25"/>
    </row>
    <row r="101" spans="1:10" s="18" customFormat="1" ht="24">
      <c r="A101" s="285">
        <v>4.18</v>
      </c>
      <c r="B101" s="104" t="s">
        <v>100</v>
      </c>
      <c r="C101" s="102" t="s">
        <v>71</v>
      </c>
      <c r="D101" s="102">
        <v>87</v>
      </c>
      <c r="E101" s="107"/>
      <c r="F101" s="128"/>
      <c r="G101" s="25"/>
      <c r="H101" s="25"/>
      <c r="I101" s="25"/>
      <c r="J101" s="25"/>
    </row>
    <row r="102" spans="1:10" s="18" customFormat="1" ht="36">
      <c r="A102" s="285">
        <v>4.19</v>
      </c>
      <c r="B102" s="103" t="s">
        <v>129</v>
      </c>
      <c r="C102" s="102" t="s">
        <v>85</v>
      </c>
      <c r="D102" s="102">
        <v>261</v>
      </c>
      <c r="E102" s="107"/>
      <c r="F102" s="107"/>
      <c r="G102" s="22"/>
      <c r="H102" s="22"/>
      <c r="I102" s="22"/>
      <c r="J102" s="22"/>
    </row>
    <row r="103" spans="1:10" s="18" customFormat="1" ht="39.75" customHeight="1" thickBot="1">
      <c r="A103" s="287">
        <v>4.2</v>
      </c>
      <c r="B103" s="103" t="s">
        <v>130</v>
      </c>
      <c r="C103" s="102" t="s">
        <v>87</v>
      </c>
      <c r="D103" s="102">
        <v>3480</v>
      </c>
      <c r="E103" s="107"/>
      <c r="F103" s="99"/>
      <c r="G103" s="26"/>
      <c r="H103" s="26"/>
      <c r="I103" s="20"/>
      <c r="J103" s="20"/>
    </row>
    <row r="104" spans="1:10" ht="22.5" customHeight="1" thickBot="1">
      <c r="A104" s="522" t="s">
        <v>65</v>
      </c>
      <c r="B104" s="522"/>
      <c r="C104" s="522"/>
      <c r="D104" s="522"/>
      <c r="E104" s="522"/>
      <c r="F104" s="522"/>
      <c r="G104" s="57"/>
      <c r="H104" s="33"/>
      <c r="I104" s="55"/>
      <c r="J104" s="39"/>
    </row>
    <row r="105" spans="1:10" ht="15">
      <c r="A105" s="555"/>
      <c r="B105" s="555"/>
      <c r="C105" s="555"/>
      <c r="D105" s="555"/>
      <c r="E105" s="555"/>
      <c r="F105" s="264"/>
      <c r="G105" s="38"/>
      <c r="H105" s="38"/>
      <c r="I105" s="38"/>
      <c r="J105" s="38"/>
    </row>
    <row r="106" spans="1:10" ht="15">
      <c r="A106" s="555"/>
      <c r="B106" s="555"/>
      <c r="C106" s="555"/>
      <c r="D106" s="555"/>
      <c r="E106" s="555"/>
      <c r="F106" s="264"/>
      <c r="G106" s="38"/>
      <c r="H106" s="38"/>
      <c r="I106" s="38"/>
      <c r="J106" s="38"/>
    </row>
    <row r="107" spans="1:10" ht="15.75" customHeight="1" thickBot="1">
      <c r="A107" s="529" t="s">
        <v>10</v>
      </c>
      <c r="B107" s="529"/>
      <c r="C107" s="529"/>
      <c r="D107" s="529"/>
      <c r="E107" s="529"/>
      <c r="F107" s="130"/>
      <c r="G107" s="11"/>
      <c r="H107" s="11"/>
      <c r="I107" s="11"/>
      <c r="J107" s="11"/>
    </row>
    <row r="108" spans="1:10" ht="15">
      <c r="A108" s="529"/>
      <c r="B108" s="529"/>
      <c r="C108" s="529"/>
      <c r="D108" s="529"/>
      <c r="E108" s="529"/>
      <c r="F108" s="264"/>
      <c r="G108" s="38"/>
      <c r="H108" s="38"/>
      <c r="I108" s="38"/>
      <c r="J108" s="38"/>
    </row>
    <row r="109" spans="1:10" ht="15.75" customHeight="1" thickBot="1">
      <c r="A109" s="529" t="s">
        <v>11</v>
      </c>
      <c r="B109" s="529"/>
      <c r="C109" s="529"/>
      <c r="D109" s="529"/>
      <c r="E109" s="529"/>
      <c r="F109" s="130"/>
      <c r="G109" s="11"/>
      <c r="H109" s="11"/>
      <c r="I109" s="11"/>
      <c r="J109" s="11"/>
    </row>
    <row r="111" spans="1:10" s="31" customFormat="1" ht="18.75" customHeight="1">
      <c r="A111" s="449" t="s">
        <v>28</v>
      </c>
      <c r="B111" s="449"/>
      <c r="C111" s="449"/>
      <c r="D111" s="449"/>
      <c r="E111" s="449"/>
      <c r="F111" s="54"/>
      <c r="G111" s="54"/>
      <c r="H111" s="54"/>
      <c r="I111" s="54"/>
      <c r="J111" s="54"/>
    </row>
    <row r="112" spans="1:10" s="31" customFormat="1" ht="15.75" thickBot="1">
      <c r="A112" s="479" t="s">
        <v>190</v>
      </c>
      <c r="B112" s="479"/>
      <c r="C112" s="479"/>
      <c r="D112" s="479"/>
      <c r="E112" s="479"/>
      <c r="F112" s="34"/>
      <c r="G112" s="34"/>
      <c r="H112" s="34"/>
      <c r="I112" s="34"/>
      <c r="J112" s="34"/>
    </row>
    <row r="113" spans="1:6" ht="15.75" thickBot="1">
      <c r="A113" s="480" t="s">
        <v>42</v>
      </c>
      <c r="B113" s="481"/>
      <c r="C113" s="481"/>
      <c r="D113" s="481"/>
      <c r="E113" s="482"/>
      <c r="F113" s="34"/>
    </row>
    <row r="114" spans="1:5" ht="25.5" customHeight="1">
      <c r="A114" s="550" t="s">
        <v>31</v>
      </c>
      <c r="B114" s="550" t="s">
        <v>32</v>
      </c>
      <c r="C114" s="552" t="s">
        <v>163</v>
      </c>
      <c r="D114" s="553"/>
      <c r="E114" s="554"/>
    </row>
    <row r="115" spans="1:5" ht="15">
      <c r="A115" s="551"/>
      <c r="B115" s="551"/>
      <c r="C115" s="101" t="s">
        <v>33</v>
      </c>
      <c r="D115" s="517" t="s">
        <v>34</v>
      </c>
      <c r="E115" s="518"/>
    </row>
    <row r="116" spans="1:5" ht="34.5" customHeight="1">
      <c r="A116" s="201" t="s">
        <v>343</v>
      </c>
      <c r="B116" s="103" t="s">
        <v>35</v>
      </c>
      <c r="C116" s="104"/>
      <c r="D116" s="517"/>
      <c r="E116" s="518"/>
    </row>
    <row r="117" spans="1:5" ht="24">
      <c r="A117" s="102">
        <v>4.2</v>
      </c>
      <c r="B117" s="103" t="s">
        <v>36</v>
      </c>
      <c r="C117" s="104"/>
      <c r="D117" s="517"/>
      <c r="E117" s="518"/>
    </row>
    <row r="118" spans="1:5" ht="15">
      <c r="A118" s="102">
        <v>4.3</v>
      </c>
      <c r="B118" s="103" t="s">
        <v>37</v>
      </c>
      <c r="C118" s="104"/>
      <c r="D118" s="517"/>
      <c r="E118" s="518"/>
    </row>
    <row r="119" spans="1:5" ht="15.75" thickBot="1">
      <c r="A119" s="102">
        <v>4.4</v>
      </c>
      <c r="B119" s="103" t="s">
        <v>38</v>
      </c>
      <c r="C119" s="104"/>
      <c r="D119" s="517"/>
      <c r="E119" s="518"/>
    </row>
    <row r="120" spans="1:5" ht="30" customHeight="1" thickBot="1">
      <c r="A120" s="556" t="s">
        <v>39</v>
      </c>
      <c r="B120" s="557"/>
      <c r="C120" s="133"/>
      <c r="D120" s="560"/>
      <c r="E120" s="561"/>
    </row>
    <row r="121" spans="1:5" ht="15.75" thickTop="1">
      <c r="A121" s="516"/>
      <c r="B121" s="516"/>
      <c r="C121" s="38"/>
      <c r="D121" s="96"/>
      <c r="E121" s="38"/>
    </row>
    <row r="122" spans="1:5" ht="15">
      <c r="A122" s="516"/>
      <c r="B122" s="516"/>
      <c r="C122" s="38"/>
      <c r="D122" s="96"/>
      <c r="E122" s="38"/>
    </row>
    <row r="123" spans="1:5" ht="15">
      <c r="A123" s="516"/>
      <c r="B123" s="516"/>
      <c r="C123" s="38"/>
      <c r="D123" s="96"/>
      <c r="E123" s="38"/>
    </row>
    <row r="124" spans="1:5" ht="15.75" customHeight="1" thickBot="1">
      <c r="A124" s="460" t="s">
        <v>10</v>
      </c>
      <c r="B124" s="460"/>
      <c r="C124" s="11"/>
      <c r="D124" s="97"/>
      <c r="E124" s="11"/>
    </row>
    <row r="125" spans="1:5" ht="15">
      <c r="A125" s="516"/>
      <c r="B125" s="516"/>
      <c r="C125" s="38"/>
      <c r="D125" s="96"/>
      <c r="E125" s="38"/>
    </row>
    <row r="126" spans="1:5" ht="15.75" customHeight="1" thickBot="1">
      <c r="A126" s="460" t="s">
        <v>11</v>
      </c>
      <c r="B126" s="460"/>
      <c r="C126" s="11"/>
      <c r="D126" s="97"/>
      <c r="E126" s="11"/>
    </row>
  </sheetData>
  <sheetProtection/>
  <mergeCells count="69">
    <mergeCell ref="A109:E109"/>
    <mergeCell ref="A104:F104"/>
    <mergeCell ref="A105:E105"/>
    <mergeCell ref="A106:E106"/>
    <mergeCell ref="A107:E107"/>
    <mergeCell ref="A108:E108"/>
    <mergeCell ref="A1:I1"/>
    <mergeCell ref="A2:I2"/>
    <mergeCell ref="A3:I3"/>
    <mergeCell ref="A28:G28"/>
    <mergeCell ref="A4:A5"/>
    <mergeCell ref="B4:B5"/>
    <mergeCell ref="C4:C5"/>
    <mergeCell ref="E4:E5"/>
    <mergeCell ref="F4:G4"/>
    <mergeCell ref="D4:D5"/>
    <mergeCell ref="A34:B34"/>
    <mergeCell ref="B35:F35"/>
    <mergeCell ref="G35:H35"/>
    <mergeCell ref="A29:F29"/>
    <mergeCell ref="A30:F30"/>
    <mergeCell ref="A31:F31"/>
    <mergeCell ref="A32:F32"/>
    <mergeCell ref="A33:F33"/>
    <mergeCell ref="A43:K43"/>
    <mergeCell ref="A44:K44"/>
    <mergeCell ref="A75:F75"/>
    <mergeCell ref="A45:K45"/>
    <mergeCell ref="F46:F47"/>
    <mergeCell ref="J46:J47"/>
    <mergeCell ref="K46:K47"/>
    <mergeCell ref="A70:E70"/>
    <mergeCell ref="A71:F71"/>
    <mergeCell ref="A72:F72"/>
    <mergeCell ref="A73:F73"/>
    <mergeCell ref="A74:F74"/>
    <mergeCell ref="A46:A47"/>
    <mergeCell ref="B46:B47"/>
    <mergeCell ref="C46:C47"/>
    <mergeCell ref="E46:E47"/>
    <mergeCell ref="D46:D47"/>
    <mergeCell ref="A77:J77"/>
    <mergeCell ref="A78:J78"/>
    <mergeCell ref="A79:J79"/>
    <mergeCell ref="E80:F80"/>
    <mergeCell ref="G80:H80"/>
    <mergeCell ref="A80:A81"/>
    <mergeCell ref="B80:B81"/>
    <mergeCell ref="C80:C81"/>
    <mergeCell ref="D80:D81"/>
    <mergeCell ref="A111:E111"/>
    <mergeCell ref="A112:E112"/>
    <mergeCell ref="A113:E113"/>
    <mergeCell ref="A114:A115"/>
    <mergeCell ref="B114:B115"/>
    <mergeCell ref="C114:E114"/>
    <mergeCell ref="D115:E115"/>
    <mergeCell ref="A126:B126"/>
    <mergeCell ref="A120:B120"/>
    <mergeCell ref="A121:B121"/>
    <mergeCell ref="A122:B122"/>
    <mergeCell ref="A123:B123"/>
    <mergeCell ref="A124:B124"/>
    <mergeCell ref="D116:E116"/>
    <mergeCell ref="D117:E117"/>
    <mergeCell ref="D118:E118"/>
    <mergeCell ref="D119:E119"/>
    <mergeCell ref="D120:E120"/>
    <mergeCell ref="A125:B125"/>
  </mergeCells>
  <printOptions/>
  <pageMargins left="0.57" right="0.44" top="0.68" bottom="0.75" header="0.3" footer="0.3"/>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O112"/>
  <sheetViews>
    <sheetView zoomScalePageLayoutView="0" workbookViewId="0" topLeftCell="A22">
      <selection activeCell="D79" sqref="D79"/>
    </sheetView>
  </sheetViews>
  <sheetFormatPr defaultColWidth="9.140625" defaultRowHeight="15"/>
  <cols>
    <col min="1" max="1" width="7.28125" style="272" customWidth="1"/>
    <col min="2" max="2" width="45.28125" style="272" customWidth="1"/>
    <col min="3" max="4" width="7.421875" style="272" customWidth="1"/>
    <col min="5" max="5" width="10.7109375" style="272" customWidth="1"/>
    <col min="6" max="6" width="8.28125" style="272" customWidth="1"/>
    <col min="7" max="7" width="5.57421875" style="272" customWidth="1"/>
    <col min="8" max="8" width="8.140625" style="272" customWidth="1"/>
    <col min="9" max="9" width="8.8515625" style="272" customWidth="1"/>
    <col min="10" max="10" width="9.140625" style="272" customWidth="1"/>
    <col min="11" max="11" width="14.421875" style="272" customWidth="1"/>
    <col min="12" max="16384" width="9.140625" style="272" customWidth="1"/>
  </cols>
  <sheetData>
    <row r="1" spans="1:11" s="206" customFormat="1" ht="18.75" customHeight="1">
      <c r="A1" s="604" t="s">
        <v>28</v>
      </c>
      <c r="B1" s="604"/>
      <c r="C1" s="604"/>
      <c r="D1" s="604"/>
      <c r="E1" s="604"/>
      <c r="F1" s="604"/>
      <c r="G1" s="604"/>
      <c r="H1" s="604"/>
      <c r="I1" s="604"/>
      <c r="J1" s="271"/>
      <c r="K1" s="272"/>
    </row>
    <row r="2" spans="1:11" s="206" customFormat="1" ht="15.75" thickBot="1">
      <c r="A2" s="608" t="s">
        <v>190</v>
      </c>
      <c r="B2" s="608"/>
      <c r="C2" s="608"/>
      <c r="D2" s="608"/>
      <c r="E2" s="608"/>
      <c r="F2" s="608"/>
      <c r="G2" s="608"/>
      <c r="H2" s="608"/>
      <c r="I2" s="608"/>
      <c r="J2" s="271"/>
      <c r="K2" s="272"/>
    </row>
    <row r="3" spans="1:9" ht="15.75" thickBot="1">
      <c r="A3" s="596" t="s">
        <v>43</v>
      </c>
      <c r="B3" s="597"/>
      <c r="C3" s="597"/>
      <c r="D3" s="597"/>
      <c r="E3" s="597"/>
      <c r="F3" s="597"/>
      <c r="G3" s="597"/>
      <c r="H3" s="597"/>
      <c r="I3" s="598"/>
    </row>
    <row r="4" spans="1:9" ht="24.75" customHeight="1" thickBot="1">
      <c r="A4" s="600" t="s">
        <v>0</v>
      </c>
      <c r="B4" s="600" t="s">
        <v>1</v>
      </c>
      <c r="C4" s="600" t="s">
        <v>2</v>
      </c>
      <c r="D4" s="600" t="s">
        <v>55</v>
      </c>
      <c r="E4" s="600" t="s">
        <v>3</v>
      </c>
      <c r="F4" s="590" t="s">
        <v>362</v>
      </c>
      <c r="G4" s="591"/>
      <c r="H4" s="274" t="s">
        <v>363</v>
      </c>
      <c r="I4" s="275" t="s">
        <v>6</v>
      </c>
    </row>
    <row r="5" spans="1:9" ht="30.75" customHeight="1" thickBot="1">
      <c r="A5" s="601"/>
      <c r="B5" s="601"/>
      <c r="C5" s="601"/>
      <c r="D5" s="601"/>
      <c r="E5" s="601"/>
      <c r="F5" s="276" t="s">
        <v>7</v>
      </c>
      <c r="G5" s="273" t="s">
        <v>8</v>
      </c>
      <c r="H5" s="277" t="s">
        <v>7</v>
      </c>
      <c r="I5" s="277" t="s">
        <v>9</v>
      </c>
    </row>
    <row r="6" spans="1:9" ht="15">
      <c r="A6" s="278">
        <v>1</v>
      </c>
      <c r="B6" s="279">
        <v>2</v>
      </c>
      <c r="C6" s="280">
        <v>3</v>
      </c>
      <c r="D6" s="281">
        <v>4</v>
      </c>
      <c r="E6" s="282">
        <v>5</v>
      </c>
      <c r="F6" s="281">
        <v>6</v>
      </c>
      <c r="G6" s="281">
        <v>7</v>
      </c>
      <c r="H6" s="281" t="s">
        <v>56</v>
      </c>
      <c r="I6" s="281">
        <v>9</v>
      </c>
    </row>
    <row r="7" spans="1:9" ht="24">
      <c r="A7" s="283">
        <v>5</v>
      </c>
      <c r="B7" s="284" t="s">
        <v>131</v>
      </c>
      <c r="C7" s="283"/>
      <c r="D7" s="283"/>
      <c r="E7" s="283"/>
      <c r="F7" s="283"/>
      <c r="G7" s="283"/>
      <c r="H7" s="283"/>
      <c r="I7" s="283"/>
    </row>
    <row r="8" spans="1:9" s="288" customFormat="1" ht="45" customHeight="1">
      <c r="A8" s="285">
        <v>5.1</v>
      </c>
      <c r="B8" s="268" t="s">
        <v>354</v>
      </c>
      <c r="C8" s="286"/>
      <c r="D8" s="287" t="s">
        <v>70</v>
      </c>
      <c r="E8" s="287">
        <v>203.742</v>
      </c>
      <c r="F8" s="286"/>
      <c r="G8" s="286"/>
      <c r="H8" s="286"/>
      <c r="I8" s="286"/>
    </row>
    <row r="9" spans="1:9" s="288" customFormat="1" ht="31.5" customHeight="1">
      <c r="A9" s="285">
        <v>5.2</v>
      </c>
      <c r="B9" s="268" t="s">
        <v>351</v>
      </c>
      <c r="C9" s="286"/>
      <c r="D9" s="285" t="s">
        <v>71</v>
      </c>
      <c r="E9" s="285">
        <v>539</v>
      </c>
      <c r="F9" s="286"/>
      <c r="G9" s="286"/>
      <c r="H9" s="286"/>
      <c r="I9" s="286"/>
    </row>
    <row r="10" spans="1:9" s="288" customFormat="1" ht="31.5" customHeight="1">
      <c r="A10" s="285">
        <v>5.3</v>
      </c>
      <c r="B10" s="268" t="s">
        <v>413</v>
      </c>
      <c r="C10" s="286"/>
      <c r="D10" s="285" t="s">
        <v>72</v>
      </c>
      <c r="E10" s="285">
        <v>3234</v>
      </c>
      <c r="F10" s="286"/>
      <c r="G10" s="286"/>
      <c r="H10" s="286"/>
      <c r="I10" s="286"/>
    </row>
    <row r="11" spans="1:9" s="288" customFormat="1" ht="16.5" customHeight="1">
      <c r="A11" s="285">
        <v>5.4</v>
      </c>
      <c r="B11" s="286" t="s">
        <v>355</v>
      </c>
      <c r="C11" s="289"/>
      <c r="D11" s="285" t="s">
        <v>72</v>
      </c>
      <c r="E11" s="285">
        <v>539</v>
      </c>
      <c r="F11" s="286"/>
      <c r="G11" s="286"/>
      <c r="H11" s="286"/>
      <c r="I11" s="286"/>
    </row>
    <row r="12" spans="1:9" s="288" customFormat="1" ht="30.75" customHeight="1">
      <c r="A12" s="285">
        <v>5.5</v>
      </c>
      <c r="B12" s="268" t="s">
        <v>109</v>
      </c>
      <c r="C12" s="290"/>
      <c r="D12" s="285" t="s">
        <v>71</v>
      </c>
      <c r="E12" s="285">
        <v>539</v>
      </c>
      <c r="F12" s="286"/>
      <c r="G12" s="286"/>
      <c r="H12" s="286"/>
      <c r="I12" s="286"/>
    </row>
    <row r="13" spans="1:9" s="288" customFormat="1" ht="31.5" customHeight="1">
      <c r="A13" s="285">
        <v>5.6</v>
      </c>
      <c r="B13" s="268" t="s">
        <v>110</v>
      </c>
      <c r="C13" s="290"/>
      <c r="D13" s="285" t="s">
        <v>71</v>
      </c>
      <c r="E13" s="285">
        <v>539</v>
      </c>
      <c r="F13" s="286"/>
      <c r="G13" s="286"/>
      <c r="H13" s="286"/>
      <c r="I13" s="286"/>
    </row>
    <row r="14" spans="1:9" s="288" customFormat="1" ht="21" customHeight="1">
      <c r="A14" s="285">
        <v>5.7</v>
      </c>
      <c r="B14" s="286" t="s">
        <v>348</v>
      </c>
      <c r="C14" s="285"/>
      <c r="D14" s="285" t="s">
        <v>244</v>
      </c>
      <c r="E14" s="285">
        <v>3500</v>
      </c>
      <c r="F14" s="286"/>
      <c r="G14" s="286"/>
      <c r="H14" s="286"/>
      <c r="I14" s="286"/>
    </row>
    <row r="15" spans="1:9" s="288" customFormat="1" ht="21" customHeight="1">
      <c r="A15" s="285">
        <v>5.8</v>
      </c>
      <c r="B15" s="286" t="s">
        <v>349</v>
      </c>
      <c r="C15" s="285"/>
      <c r="D15" s="285" t="s">
        <v>244</v>
      </c>
      <c r="E15" s="285">
        <v>7000</v>
      </c>
      <c r="F15" s="286"/>
      <c r="G15" s="286"/>
      <c r="H15" s="286"/>
      <c r="I15" s="286"/>
    </row>
    <row r="16" spans="1:9" s="288" customFormat="1" ht="24">
      <c r="A16" s="285">
        <v>5.9</v>
      </c>
      <c r="B16" s="286" t="s">
        <v>356</v>
      </c>
      <c r="C16" s="286"/>
      <c r="D16" s="285" t="s">
        <v>357</v>
      </c>
      <c r="E16" s="285">
        <v>1</v>
      </c>
      <c r="F16" s="286"/>
      <c r="G16" s="286"/>
      <c r="H16" s="286"/>
      <c r="I16" s="286"/>
    </row>
    <row r="17" spans="1:9" s="288" customFormat="1" ht="24">
      <c r="A17" s="287">
        <v>5.1</v>
      </c>
      <c r="B17" s="268" t="s">
        <v>132</v>
      </c>
      <c r="C17" s="286"/>
      <c r="D17" s="285" t="s">
        <v>72</v>
      </c>
      <c r="E17" s="285">
        <v>1617</v>
      </c>
      <c r="F17" s="286"/>
      <c r="G17" s="286"/>
      <c r="H17" s="286"/>
      <c r="I17" s="286"/>
    </row>
    <row r="18" spans="1:9" s="288" customFormat="1" ht="29.25" customHeight="1">
      <c r="A18" s="285">
        <v>5.11</v>
      </c>
      <c r="B18" s="268" t="s">
        <v>133</v>
      </c>
      <c r="C18" s="286"/>
      <c r="D18" s="285" t="s">
        <v>71</v>
      </c>
      <c r="E18" s="285">
        <v>1617</v>
      </c>
      <c r="F18" s="286"/>
      <c r="G18" s="286"/>
      <c r="H18" s="286"/>
      <c r="I18" s="286"/>
    </row>
    <row r="19" spans="1:9" s="288" customFormat="1" ht="21.75" customHeight="1">
      <c r="A19" s="287">
        <v>5.12</v>
      </c>
      <c r="B19" s="268" t="s">
        <v>115</v>
      </c>
      <c r="C19" s="286"/>
      <c r="D19" s="285" t="s">
        <v>72</v>
      </c>
      <c r="E19" s="285">
        <v>539</v>
      </c>
      <c r="F19" s="286"/>
      <c r="G19" s="286"/>
      <c r="H19" s="286"/>
      <c r="I19" s="286"/>
    </row>
    <row r="20" spans="1:9" s="288" customFormat="1" ht="21" customHeight="1">
      <c r="A20" s="285">
        <v>5.13</v>
      </c>
      <c r="B20" s="268" t="s">
        <v>271</v>
      </c>
      <c r="C20" s="286"/>
      <c r="D20" s="285" t="s">
        <v>71</v>
      </c>
      <c r="E20" s="285">
        <v>539</v>
      </c>
      <c r="F20" s="286"/>
      <c r="G20" s="286"/>
      <c r="H20" s="286"/>
      <c r="I20" s="286"/>
    </row>
    <row r="21" spans="1:9" s="288" customFormat="1" ht="33" customHeight="1">
      <c r="A21" s="287">
        <v>5.14</v>
      </c>
      <c r="B21" s="268" t="s">
        <v>361</v>
      </c>
      <c r="C21" s="286"/>
      <c r="D21" s="285" t="s">
        <v>85</v>
      </c>
      <c r="E21" s="285">
        <v>1617</v>
      </c>
      <c r="F21" s="286"/>
      <c r="G21" s="286"/>
      <c r="H21" s="286"/>
      <c r="I21" s="286"/>
    </row>
    <row r="22" spans="1:9" s="288" customFormat="1" ht="36">
      <c r="A22" s="285">
        <v>5.15</v>
      </c>
      <c r="B22" s="268" t="s">
        <v>88</v>
      </c>
      <c r="C22" s="286"/>
      <c r="D22" s="285" t="s">
        <v>87</v>
      </c>
      <c r="E22" s="285">
        <v>21560</v>
      </c>
      <c r="F22" s="286"/>
      <c r="G22" s="286"/>
      <c r="H22" s="286"/>
      <c r="I22" s="286"/>
    </row>
    <row r="23" spans="1:9" ht="15.75" thickBot="1">
      <c r="A23" s="599" t="s">
        <v>57</v>
      </c>
      <c r="B23" s="599"/>
      <c r="C23" s="599"/>
      <c r="D23" s="599"/>
      <c r="E23" s="599"/>
      <c r="F23" s="599"/>
      <c r="G23" s="599"/>
      <c r="H23" s="291"/>
      <c r="I23" s="292"/>
    </row>
    <row r="24" spans="1:9" ht="15">
      <c r="A24" s="609"/>
      <c r="B24" s="609"/>
      <c r="C24" s="609"/>
      <c r="D24" s="609"/>
      <c r="E24" s="609"/>
      <c r="F24" s="609"/>
      <c r="G24" s="293"/>
      <c r="H24" s="293"/>
      <c r="I24" s="293"/>
    </row>
    <row r="25" spans="1:9" ht="15">
      <c r="A25" s="609"/>
      <c r="B25" s="609"/>
      <c r="C25" s="609"/>
      <c r="D25" s="609"/>
      <c r="E25" s="609"/>
      <c r="F25" s="609"/>
      <c r="G25" s="293"/>
      <c r="H25" s="293"/>
      <c r="I25" s="293"/>
    </row>
    <row r="26" spans="1:9" ht="15.75" thickBot="1">
      <c r="A26" s="586" t="s">
        <v>10</v>
      </c>
      <c r="B26" s="586"/>
      <c r="C26" s="586"/>
      <c r="D26" s="586"/>
      <c r="E26" s="586"/>
      <c r="F26" s="586"/>
      <c r="G26" s="295"/>
      <c r="H26" s="295"/>
      <c r="I26" s="295"/>
    </row>
    <row r="27" spans="1:9" ht="15">
      <c r="A27" s="609"/>
      <c r="B27" s="609"/>
      <c r="C27" s="609"/>
      <c r="D27" s="609"/>
      <c r="E27" s="609"/>
      <c r="F27" s="609"/>
      <c r="G27" s="293"/>
      <c r="H27" s="293"/>
      <c r="I27" s="293"/>
    </row>
    <row r="28" spans="1:9" ht="15.75" thickBot="1">
      <c r="A28" s="586" t="s">
        <v>11</v>
      </c>
      <c r="B28" s="586"/>
      <c r="C28" s="586"/>
      <c r="D28" s="586"/>
      <c r="E28" s="586"/>
      <c r="F28" s="586"/>
      <c r="G28" s="295"/>
      <c r="H28" s="295"/>
      <c r="I28" s="295"/>
    </row>
    <row r="30" spans="1:9" ht="15.75" customHeight="1" thickBot="1">
      <c r="A30" s="611" t="s">
        <v>29</v>
      </c>
      <c r="B30" s="612"/>
      <c r="C30" s="294"/>
      <c r="D30" s="294"/>
      <c r="E30" s="294"/>
      <c r="F30" s="294"/>
      <c r="G30" s="296"/>
      <c r="H30" s="296"/>
      <c r="I30" s="296"/>
    </row>
    <row r="31" spans="1:9" ht="15.75" customHeight="1" thickBot="1">
      <c r="A31" s="275" t="s">
        <v>0</v>
      </c>
      <c r="B31" s="590" t="s">
        <v>1</v>
      </c>
      <c r="C31" s="602"/>
      <c r="D31" s="602"/>
      <c r="E31" s="602"/>
      <c r="F31" s="591"/>
      <c r="G31" s="590" t="s">
        <v>30</v>
      </c>
      <c r="H31" s="591"/>
      <c r="I31" s="296"/>
    </row>
    <row r="32" spans="1:9" ht="15.75" customHeight="1">
      <c r="A32" s="298"/>
      <c r="B32" s="299"/>
      <c r="C32" s="300"/>
      <c r="D32" s="300"/>
      <c r="E32" s="300"/>
      <c r="F32" s="301"/>
      <c r="G32" s="300"/>
      <c r="H32" s="301"/>
      <c r="I32" s="296"/>
    </row>
    <row r="33" spans="1:9" ht="15.75" customHeight="1">
      <c r="A33" s="298"/>
      <c r="B33" s="302"/>
      <c r="C33" s="303"/>
      <c r="D33" s="303"/>
      <c r="E33" s="303"/>
      <c r="F33" s="304"/>
      <c r="G33" s="303"/>
      <c r="H33" s="304"/>
      <c r="I33" s="296"/>
    </row>
    <row r="34" spans="1:9" ht="15.75" customHeight="1">
      <c r="A34" s="298"/>
      <c r="B34" s="302"/>
      <c r="C34" s="303"/>
      <c r="D34" s="303"/>
      <c r="E34" s="303"/>
      <c r="F34" s="304"/>
      <c r="G34" s="303"/>
      <c r="H34" s="304"/>
      <c r="I34" s="296"/>
    </row>
    <row r="35" spans="1:9" ht="15.75" customHeight="1">
      <c r="A35" s="298"/>
      <c r="B35" s="302"/>
      <c r="C35" s="303"/>
      <c r="D35" s="303"/>
      <c r="E35" s="303"/>
      <c r="F35" s="304"/>
      <c r="G35" s="303"/>
      <c r="H35" s="304"/>
      <c r="I35" s="296"/>
    </row>
    <row r="36" spans="1:8" ht="15.75" thickBot="1">
      <c r="A36" s="305"/>
      <c r="B36" s="306"/>
      <c r="C36" s="307"/>
      <c r="D36" s="307"/>
      <c r="E36" s="307"/>
      <c r="F36" s="308"/>
      <c r="G36" s="307"/>
      <c r="H36" s="308"/>
    </row>
    <row r="37" spans="1:4" ht="15">
      <c r="A37" s="303"/>
      <c r="B37" s="303"/>
      <c r="C37" s="303"/>
      <c r="D37" s="303"/>
    </row>
    <row r="39" spans="1:11" s="206" customFormat="1" ht="18.75" customHeight="1">
      <c r="A39" s="604" t="s">
        <v>28</v>
      </c>
      <c r="B39" s="604"/>
      <c r="C39" s="604"/>
      <c r="D39" s="604"/>
      <c r="E39" s="604"/>
      <c r="F39" s="604"/>
      <c r="G39" s="604"/>
      <c r="H39" s="604"/>
      <c r="I39" s="604"/>
      <c r="J39" s="604"/>
      <c r="K39" s="604"/>
    </row>
    <row r="40" spans="1:11" s="206" customFormat="1" ht="15.75" thickBot="1">
      <c r="A40" s="608" t="s">
        <v>190</v>
      </c>
      <c r="B40" s="608"/>
      <c r="C40" s="608"/>
      <c r="D40" s="608"/>
      <c r="E40" s="608"/>
      <c r="F40" s="608"/>
      <c r="G40" s="608"/>
      <c r="H40" s="608"/>
      <c r="I40" s="608"/>
      <c r="J40" s="608"/>
      <c r="K40" s="608"/>
    </row>
    <row r="41" spans="1:11" ht="15.75" customHeight="1" thickBot="1">
      <c r="A41" s="587" t="s">
        <v>263</v>
      </c>
      <c r="B41" s="588"/>
      <c r="C41" s="588"/>
      <c r="D41" s="588"/>
      <c r="E41" s="588"/>
      <c r="F41" s="588"/>
      <c r="G41" s="588"/>
      <c r="H41" s="588"/>
      <c r="I41" s="588"/>
      <c r="J41" s="588"/>
      <c r="K41" s="589"/>
    </row>
    <row r="42" spans="1:11" ht="24.75">
      <c r="A42" s="610" t="s">
        <v>0</v>
      </c>
      <c r="B42" s="610" t="s">
        <v>1</v>
      </c>
      <c r="C42" s="613" t="s">
        <v>55</v>
      </c>
      <c r="D42" s="613" t="s">
        <v>18</v>
      </c>
      <c r="E42" s="614" t="s">
        <v>364</v>
      </c>
      <c r="F42" s="603" t="s">
        <v>365</v>
      </c>
      <c r="G42" s="309" t="s">
        <v>21</v>
      </c>
      <c r="H42" s="309" t="s">
        <v>22</v>
      </c>
      <c r="I42" s="310" t="s">
        <v>23</v>
      </c>
      <c r="J42" s="605" t="s">
        <v>24</v>
      </c>
      <c r="K42" s="606" t="s">
        <v>25</v>
      </c>
    </row>
    <row r="43" spans="1:11" ht="25.5" thickBot="1">
      <c r="A43" s="610"/>
      <c r="B43" s="610"/>
      <c r="C43" s="613"/>
      <c r="D43" s="613"/>
      <c r="E43" s="614"/>
      <c r="F43" s="603"/>
      <c r="G43" s="309" t="s">
        <v>26</v>
      </c>
      <c r="H43" s="309" t="s">
        <v>26</v>
      </c>
      <c r="I43" s="310" t="s">
        <v>27</v>
      </c>
      <c r="J43" s="603"/>
      <c r="K43" s="607"/>
    </row>
    <row r="44" spans="1:11" ht="15">
      <c r="A44" s="311">
        <v>1</v>
      </c>
      <c r="B44" s="312">
        <v>2</v>
      </c>
      <c r="C44" s="313">
        <v>3</v>
      </c>
      <c r="D44" s="314">
        <v>4</v>
      </c>
      <c r="E44" s="315">
        <v>5</v>
      </c>
      <c r="F44" s="315" t="s">
        <v>58</v>
      </c>
      <c r="G44" s="315">
        <v>7</v>
      </c>
      <c r="H44" s="315" t="s">
        <v>59</v>
      </c>
      <c r="I44" s="315">
        <v>9</v>
      </c>
      <c r="J44" s="315" t="s">
        <v>60</v>
      </c>
      <c r="K44" s="316" t="s">
        <v>61</v>
      </c>
    </row>
    <row r="45" spans="1:11" ht="24.75">
      <c r="A45" s="283">
        <v>5</v>
      </c>
      <c r="B45" s="341" t="s">
        <v>131</v>
      </c>
      <c r="C45" s="283"/>
      <c r="D45" s="283"/>
      <c r="E45" s="283"/>
      <c r="F45" s="283"/>
      <c r="G45" s="317"/>
      <c r="H45" s="317"/>
      <c r="I45" s="317"/>
      <c r="J45" s="317"/>
      <c r="K45" s="317"/>
    </row>
    <row r="46" spans="1:11" s="288" customFormat="1" ht="43.5" customHeight="1">
      <c r="A46" s="285">
        <v>5.1</v>
      </c>
      <c r="B46" s="268" t="s">
        <v>354</v>
      </c>
      <c r="C46" s="287" t="s">
        <v>70</v>
      </c>
      <c r="D46" s="285">
        <v>203.742</v>
      </c>
      <c r="E46" s="285"/>
      <c r="F46" s="286"/>
      <c r="G46" s="290"/>
      <c r="H46" s="290"/>
      <c r="I46" s="290"/>
      <c r="J46" s="317"/>
      <c r="K46" s="317"/>
    </row>
    <row r="47" spans="1:11" s="288" customFormat="1" ht="30.75" customHeight="1">
      <c r="A47" s="285">
        <v>5.2</v>
      </c>
      <c r="B47" s="268" t="s">
        <v>352</v>
      </c>
      <c r="C47" s="285" t="s">
        <v>71</v>
      </c>
      <c r="D47" s="285">
        <v>539</v>
      </c>
      <c r="E47" s="285"/>
      <c r="F47" s="286"/>
      <c r="G47" s="290"/>
      <c r="H47" s="290"/>
      <c r="I47" s="290"/>
      <c r="J47" s="317"/>
      <c r="K47" s="317"/>
    </row>
    <row r="48" spans="1:11" s="288" customFormat="1" ht="30" customHeight="1">
      <c r="A48" s="285">
        <v>5.3</v>
      </c>
      <c r="B48" s="286" t="s">
        <v>414</v>
      </c>
      <c r="C48" s="285" t="s">
        <v>72</v>
      </c>
      <c r="D48" s="285">
        <v>3234</v>
      </c>
      <c r="E48" s="285"/>
      <c r="F48" s="286"/>
      <c r="G48" s="290"/>
      <c r="H48" s="290"/>
      <c r="I48" s="290"/>
      <c r="J48" s="317"/>
      <c r="K48" s="317"/>
    </row>
    <row r="49" spans="1:11" s="288" customFormat="1" ht="15">
      <c r="A49" s="285">
        <v>5.4</v>
      </c>
      <c r="B49" s="286" t="s">
        <v>355</v>
      </c>
      <c r="C49" s="285" t="s">
        <v>72</v>
      </c>
      <c r="D49" s="285">
        <v>539</v>
      </c>
      <c r="E49" s="359"/>
      <c r="F49" s="411"/>
      <c r="G49" s="321"/>
      <c r="H49" s="320"/>
      <c r="I49" s="320"/>
      <c r="J49" s="320"/>
      <c r="K49" s="289"/>
    </row>
    <row r="50" spans="1:11" s="288" customFormat="1" ht="24">
      <c r="A50" s="285">
        <v>5.5</v>
      </c>
      <c r="B50" s="268" t="s">
        <v>109</v>
      </c>
      <c r="C50" s="285" t="s">
        <v>71</v>
      </c>
      <c r="D50" s="285">
        <v>539</v>
      </c>
      <c r="E50" s="359"/>
      <c r="F50" s="411"/>
      <c r="G50" s="321"/>
      <c r="H50" s="320"/>
      <c r="I50" s="320"/>
      <c r="J50" s="320"/>
      <c r="K50" s="289"/>
    </row>
    <row r="51" spans="1:11" s="288" customFormat="1" ht="24">
      <c r="A51" s="285">
        <v>5.6</v>
      </c>
      <c r="B51" s="268" t="s">
        <v>110</v>
      </c>
      <c r="C51" s="285" t="s">
        <v>71</v>
      </c>
      <c r="D51" s="285">
        <v>539</v>
      </c>
      <c r="E51" s="359"/>
      <c r="F51" s="411"/>
      <c r="G51" s="321"/>
      <c r="H51" s="320"/>
      <c r="I51" s="320"/>
      <c r="J51" s="320"/>
      <c r="K51" s="289"/>
    </row>
    <row r="52" spans="1:11" s="288" customFormat="1" ht="21.75" customHeight="1">
      <c r="A52" s="285">
        <v>5.7</v>
      </c>
      <c r="B52" s="268" t="s">
        <v>348</v>
      </c>
      <c r="C52" s="285" t="s">
        <v>244</v>
      </c>
      <c r="D52" s="285">
        <v>3500</v>
      </c>
      <c r="E52" s="359"/>
      <c r="F52" s="411"/>
      <c r="G52" s="321"/>
      <c r="H52" s="320"/>
      <c r="I52" s="320"/>
      <c r="J52" s="320"/>
      <c r="K52" s="289"/>
    </row>
    <row r="53" spans="1:11" s="288" customFormat="1" ht="15">
      <c r="A53" s="285">
        <v>5.8</v>
      </c>
      <c r="B53" s="286" t="s">
        <v>349</v>
      </c>
      <c r="C53" s="285" t="s">
        <v>244</v>
      </c>
      <c r="D53" s="285">
        <v>7000</v>
      </c>
      <c r="E53" s="359"/>
      <c r="F53" s="411"/>
      <c r="G53" s="321"/>
      <c r="H53" s="320"/>
      <c r="I53" s="320"/>
      <c r="J53" s="320"/>
      <c r="K53" s="289"/>
    </row>
    <row r="54" spans="1:11" s="288" customFormat="1" ht="24">
      <c r="A54" s="285">
        <v>5.9</v>
      </c>
      <c r="B54" s="286" t="s">
        <v>356</v>
      </c>
      <c r="C54" s="285" t="s">
        <v>357</v>
      </c>
      <c r="D54" s="285">
        <v>1</v>
      </c>
      <c r="E54" s="285"/>
      <c r="F54" s="411"/>
      <c r="G54" s="321"/>
      <c r="H54" s="320"/>
      <c r="I54" s="320"/>
      <c r="J54" s="320"/>
      <c r="K54" s="289"/>
    </row>
    <row r="55" spans="1:11" s="288" customFormat="1" ht="30" customHeight="1">
      <c r="A55" s="287">
        <v>5.1</v>
      </c>
      <c r="B55" s="286" t="s">
        <v>132</v>
      </c>
      <c r="C55" s="285" t="s">
        <v>72</v>
      </c>
      <c r="D55" s="285">
        <v>1617</v>
      </c>
      <c r="E55" s="285"/>
      <c r="F55" s="286"/>
      <c r="G55" s="290"/>
      <c r="H55" s="290"/>
      <c r="I55" s="290"/>
      <c r="J55" s="317"/>
      <c r="K55" s="317"/>
    </row>
    <row r="56" spans="1:11" s="288" customFormat="1" ht="24">
      <c r="A56" s="285">
        <v>5.11</v>
      </c>
      <c r="B56" s="286" t="s">
        <v>133</v>
      </c>
      <c r="C56" s="285" t="s">
        <v>71</v>
      </c>
      <c r="D56" s="285">
        <v>1617</v>
      </c>
      <c r="E56" s="285"/>
      <c r="F56" s="286"/>
      <c r="G56" s="290"/>
      <c r="H56" s="290"/>
      <c r="I56" s="290"/>
      <c r="J56" s="317"/>
      <c r="K56" s="317"/>
    </row>
    <row r="57" spans="1:11" s="288" customFormat="1" ht="15.75" customHeight="1">
      <c r="A57" s="287">
        <v>5.12</v>
      </c>
      <c r="B57" s="286" t="s">
        <v>115</v>
      </c>
      <c r="C57" s="285" t="s">
        <v>72</v>
      </c>
      <c r="D57" s="285">
        <v>539</v>
      </c>
      <c r="E57" s="285"/>
      <c r="F57" s="286"/>
      <c r="G57" s="290"/>
      <c r="H57" s="290"/>
      <c r="I57" s="290"/>
      <c r="J57" s="317"/>
      <c r="K57" s="317"/>
    </row>
    <row r="58" spans="1:11" s="288" customFormat="1" ht="17.25" customHeight="1">
      <c r="A58" s="285">
        <v>5.13</v>
      </c>
      <c r="B58" s="286" t="s">
        <v>271</v>
      </c>
      <c r="C58" s="285" t="s">
        <v>71</v>
      </c>
      <c r="D58" s="285">
        <v>539</v>
      </c>
      <c r="E58" s="285"/>
      <c r="F58" s="286"/>
      <c r="G58" s="290"/>
      <c r="H58" s="290"/>
      <c r="I58" s="290"/>
      <c r="J58" s="317"/>
      <c r="K58" s="317"/>
    </row>
    <row r="59" spans="1:11" s="288" customFormat="1" ht="30.75" customHeight="1">
      <c r="A59" s="287">
        <v>5.14</v>
      </c>
      <c r="B59" s="268" t="s">
        <v>361</v>
      </c>
      <c r="C59" s="285" t="s">
        <v>85</v>
      </c>
      <c r="D59" s="285">
        <v>1617</v>
      </c>
      <c r="E59" s="285"/>
      <c r="F59" s="286"/>
      <c r="G59" s="290"/>
      <c r="H59" s="290"/>
      <c r="I59" s="290"/>
      <c r="J59" s="317"/>
      <c r="K59" s="317"/>
    </row>
    <row r="60" spans="1:11" s="288" customFormat="1" ht="43.5" customHeight="1">
      <c r="A60" s="285">
        <v>5.15</v>
      </c>
      <c r="B60" s="286" t="s">
        <v>88</v>
      </c>
      <c r="C60" s="285" t="s">
        <v>87</v>
      </c>
      <c r="D60" s="285">
        <v>21560</v>
      </c>
      <c r="E60" s="285"/>
      <c r="F60" s="286"/>
      <c r="G60" s="290"/>
      <c r="H60" s="290"/>
      <c r="I60" s="290"/>
      <c r="J60" s="317"/>
      <c r="K60" s="317"/>
    </row>
    <row r="61" spans="1:11" ht="21" customHeight="1" thickBot="1">
      <c r="A61" s="595" t="s">
        <v>62</v>
      </c>
      <c r="B61" s="595"/>
      <c r="C61" s="595"/>
      <c r="D61" s="595"/>
      <c r="E61" s="595"/>
      <c r="F61" s="412"/>
      <c r="G61" s="323"/>
      <c r="H61" s="324"/>
      <c r="I61" s="324"/>
      <c r="J61" s="324"/>
      <c r="K61" s="324"/>
    </row>
    <row r="62" spans="1:9" ht="15">
      <c r="A62" s="609"/>
      <c r="B62" s="609"/>
      <c r="C62" s="609"/>
      <c r="D62" s="609"/>
      <c r="E62" s="609"/>
      <c r="F62" s="609"/>
      <c r="G62" s="293"/>
      <c r="H62" s="293"/>
      <c r="I62" s="293"/>
    </row>
    <row r="63" spans="1:9" ht="15">
      <c r="A63" s="609"/>
      <c r="B63" s="609"/>
      <c r="C63" s="609"/>
      <c r="D63" s="609"/>
      <c r="E63" s="609"/>
      <c r="F63" s="609"/>
      <c r="G63" s="293"/>
      <c r="H63" s="293"/>
      <c r="I63" s="293"/>
    </row>
    <row r="64" spans="1:9" ht="15.75" thickBot="1">
      <c r="A64" s="586" t="s">
        <v>10</v>
      </c>
      <c r="B64" s="586"/>
      <c r="C64" s="586"/>
      <c r="D64" s="586"/>
      <c r="E64" s="586"/>
      <c r="F64" s="586"/>
      <c r="G64" s="295"/>
      <c r="H64" s="295"/>
      <c r="I64" s="295"/>
    </row>
    <row r="65" spans="1:9" ht="15">
      <c r="A65" s="609"/>
      <c r="B65" s="609"/>
      <c r="C65" s="609"/>
      <c r="D65" s="609"/>
      <c r="E65" s="609"/>
      <c r="F65" s="609"/>
      <c r="G65" s="293"/>
      <c r="H65" s="293"/>
      <c r="I65" s="293"/>
    </row>
    <row r="66" spans="1:9" ht="15.75" thickBot="1">
      <c r="A66" s="586" t="s">
        <v>11</v>
      </c>
      <c r="B66" s="586"/>
      <c r="C66" s="586"/>
      <c r="D66" s="586"/>
      <c r="E66" s="586"/>
      <c r="F66" s="586"/>
      <c r="G66" s="295"/>
      <c r="H66" s="295"/>
      <c r="I66" s="295"/>
    </row>
    <row r="67" spans="1:9" ht="15">
      <c r="A67" s="294"/>
      <c r="B67" s="294"/>
      <c r="C67" s="294"/>
      <c r="D67" s="294"/>
      <c r="E67" s="294"/>
      <c r="F67" s="294"/>
      <c r="G67" s="296"/>
      <c r="H67" s="296"/>
      <c r="I67" s="296"/>
    </row>
    <row r="68" spans="1:11" s="206" customFormat="1" ht="18.75" customHeight="1">
      <c r="A68" s="604" t="s">
        <v>28</v>
      </c>
      <c r="B68" s="604"/>
      <c r="C68" s="604"/>
      <c r="D68" s="604"/>
      <c r="E68" s="604"/>
      <c r="F68" s="604"/>
      <c r="G68" s="604"/>
      <c r="H68" s="604"/>
      <c r="I68" s="604"/>
      <c r="J68" s="604"/>
      <c r="K68" s="272"/>
    </row>
    <row r="69" spans="1:11" s="206" customFormat="1" ht="15.75" thickBot="1">
      <c r="A69" s="604" t="s">
        <v>190</v>
      </c>
      <c r="B69" s="604"/>
      <c r="C69" s="604"/>
      <c r="D69" s="604"/>
      <c r="E69" s="604"/>
      <c r="F69" s="604"/>
      <c r="G69" s="604"/>
      <c r="H69" s="604"/>
      <c r="I69" s="604"/>
      <c r="J69" s="604"/>
      <c r="K69" s="272"/>
    </row>
    <row r="70" spans="1:14" ht="15.75" customHeight="1" thickBot="1">
      <c r="A70" s="587" t="s">
        <v>44</v>
      </c>
      <c r="B70" s="588"/>
      <c r="C70" s="588"/>
      <c r="D70" s="588"/>
      <c r="E70" s="588"/>
      <c r="F70" s="588"/>
      <c r="G70" s="588"/>
      <c r="H70" s="588"/>
      <c r="I70" s="588"/>
      <c r="J70" s="589"/>
      <c r="L70" s="288"/>
      <c r="M70" s="288"/>
      <c r="N70" s="288"/>
    </row>
    <row r="71" spans="1:14" ht="38.25" customHeight="1" thickBot="1">
      <c r="A71" s="600" t="s">
        <v>0</v>
      </c>
      <c r="B71" s="600" t="s">
        <v>1</v>
      </c>
      <c r="C71" s="600" t="s">
        <v>55</v>
      </c>
      <c r="D71" s="600" t="s">
        <v>3</v>
      </c>
      <c r="E71" s="590" t="s">
        <v>362</v>
      </c>
      <c r="F71" s="591"/>
      <c r="G71" s="590" t="s">
        <v>363</v>
      </c>
      <c r="H71" s="591"/>
      <c r="I71" s="325" t="s">
        <v>13</v>
      </c>
      <c r="J71" s="326" t="s">
        <v>14</v>
      </c>
      <c r="L71" s="288"/>
      <c r="M71" s="288"/>
      <c r="N71" s="288"/>
    </row>
    <row r="72" spans="1:14" ht="57.75" thickBot="1">
      <c r="A72" s="601"/>
      <c r="B72" s="601"/>
      <c r="C72" s="601"/>
      <c r="D72" s="601"/>
      <c r="E72" s="297" t="s">
        <v>16</v>
      </c>
      <c r="F72" s="275" t="s">
        <v>17</v>
      </c>
      <c r="G72" s="297" t="s">
        <v>16</v>
      </c>
      <c r="H72" s="275" t="s">
        <v>17</v>
      </c>
      <c r="I72" s="275" t="s">
        <v>16</v>
      </c>
      <c r="J72" s="275" t="s">
        <v>16</v>
      </c>
      <c r="K72" s="288"/>
      <c r="L72" s="288"/>
      <c r="M72" s="288"/>
      <c r="N72" s="288"/>
    </row>
    <row r="73" spans="1:14" ht="15.75" thickBot="1">
      <c r="A73" s="273">
        <v>1</v>
      </c>
      <c r="B73" s="327">
        <v>2</v>
      </c>
      <c r="C73" s="273">
        <v>3</v>
      </c>
      <c r="D73" s="328">
        <v>4</v>
      </c>
      <c r="E73" s="329">
        <v>5</v>
      </c>
      <c r="F73" s="273">
        <v>6</v>
      </c>
      <c r="G73" s="330" t="s">
        <v>63</v>
      </c>
      <c r="H73" s="330" t="s">
        <v>64</v>
      </c>
      <c r="I73" s="330">
        <v>9</v>
      </c>
      <c r="J73" s="330">
        <v>10</v>
      </c>
      <c r="K73" s="288"/>
      <c r="L73" s="288"/>
      <c r="M73" s="288"/>
      <c r="N73" s="288"/>
    </row>
    <row r="74" spans="1:11" ht="36.75">
      <c r="A74" s="283">
        <v>5</v>
      </c>
      <c r="B74" s="341" t="s">
        <v>134</v>
      </c>
      <c r="C74" s="283"/>
      <c r="D74" s="283"/>
      <c r="E74" s="283"/>
      <c r="F74" s="413"/>
      <c r="G74" s="331"/>
      <c r="H74" s="205"/>
      <c r="I74" s="205"/>
      <c r="J74" s="205"/>
      <c r="K74" s="288"/>
    </row>
    <row r="75" spans="1:11" ht="45" customHeight="1">
      <c r="A75" s="285">
        <v>5.1</v>
      </c>
      <c r="B75" s="268" t="s">
        <v>359</v>
      </c>
      <c r="C75" s="287" t="s">
        <v>70</v>
      </c>
      <c r="D75" s="285">
        <v>203.742</v>
      </c>
      <c r="E75" s="285"/>
      <c r="F75" s="411"/>
      <c r="G75" s="321"/>
      <c r="H75" s="320"/>
      <c r="I75" s="320"/>
      <c r="J75" s="320"/>
      <c r="K75" s="288"/>
    </row>
    <row r="76" spans="1:11" ht="36">
      <c r="A76" s="285">
        <v>5.2</v>
      </c>
      <c r="B76" s="286" t="s">
        <v>353</v>
      </c>
      <c r="C76" s="285" t="s">
        <v>71</v>
      </c>
      <c r="D76" s="285">
        <v>539</v>
      </c>
      <c r="E76" s="285"/>
      <c r="F76" s="411"/>
      <c r="G76" s="321"/>
      <c r="H76" s="320"/>
      <c r="I76" s="320"/>
      <c r="J76" s="320"/>
      <c r="K76" s="288"/>
    </row>
    <row r="77" spans="1:10" s="288" customFormat="1" ht="26.25" customHeight="1">
      <c r="A77" s="285">
        <v>5.3</v>
      </c>
      <c r="B77" s="286" t="s">
        <v>415</v>
      </c>
      <c r="C77" s="285" t="s">
        <v>72</v>
      </c>
      <c r="D77" s="285">
        <v>3234</v>
      </c>
      <c r="E77" s="285"/>
      <c r="F77" s="411"/>
      <c r="G77" s="321"/>
      <c r="H77" s="320"/>
      <c r="I77" s="320"/>
      <c r="J77" s="320"/>
    </row>
    <row r="78" spans="1:10" s="288" customFormat="1" ht="33.75" customHeight="1">
      <c r="A78" s="285">
        <v>5.4</v>
      </c>
      <c r="B78" s="286" t="s">
        <v>401</v>
      </c>
      <c r="C78" s="285" t="s">
        <v>72</v>
      </c>
      <c r="D78" s="285">
        <v>539</v>
      </c>
      <c r="E78" s="359"/>
      <c r="F78" s="411"/>
      <c r="G78" s="321"/>
      <c r="H78" s="320"/>
      <c r="I78" s="320"/>
      <c r="J78" s="320"/>
    </row>
    <row r="79" spans="1:10" s="288" customFormat="1" ht="29.25" customHeight="1">
      <c r="A79" s="285">
        <v>5.5</v>
      </c>
      <c r="B79" s="268" t="s">
        <v>402</v>
      </c>
      <c r="C79" s="285" t="s">
        <v>71</v>
      </c>
      <c r="D79" s="285">
        <v>539</v>
      </c>
      <c r="E79" s="359"/>
      <c r="F79" s="411"/>
      <c r="G79" s="321"/>
      <c r="H79" s="320"/>
      <c r="I79" s="320"/>
      <c r="J79" s="320"/>
    </row>
    <row r="80" spans="1:10" s="288" customFormat="1" ht="30" customHeight="1">
      <c r="A80" s="285">
        <v>5.6</v>
      </c>
      <c r="B80" s="268" t="s">
        <v>403</v>
      </c>
      <c r="C80" s="285" t="s">
        <v>71</v>
      </c>
      <c r="D80" s="285">
        <v>539</v>
      </c>
      <c r="E80" s="359"/>
      <c r="F80" s="411"/>
      <c r="G80" s="321"/>
      <c r="H80" s="320"/>
      <c r="I80" s="320"/>
      <c r="J80" s="320"/>
    </row>
    <row r="81" spans="1:10" s="288" customFormat="1" ht="27.75" customHeight="1">
      <c r="A81" s="285">
        <v>5.7</v>
      </c>
      <c r="B81" s="286" t="s">
        <v>404</v>
      </c>
      <c r="C81" s="285" t="s">
        <v>244</v>
      </c>
      <c r="D81" s="285">
        <v>3500</v>
      </c>
      <c r="E81" s="359"/>
      <c r="F81" s="411"/>
      <c r="G81" s="321"/>
      <c r="H81" s="320"/>
      <c r="I81" s="320"/>
      <c r="J81" s="320"/>
    </row>
    <row r="82" spans="1:10" s="288" customFormat="1" ht="31.5" customHeight="1">
      <c r="A82" s="285">
        <v>5.8</v>
      </c>
      <c r="B82" s="286" t="s">
        <v>405</v>
      </c>
      <c r="C82" s="285" t="s">
        <v>244</v>
      </c>
      <c r="D82" s="285">
        <v>7000</v>
      </c>
      <c r="E82" s="359"/>
      <c r="F82" s="411"/>
      <c r="G82" s="321"/>
      <c r="H82" s="320"/>
      <c r="I82" s="320"/>
      <c r="J82" s="320"/>
    </row>
    <row r="83" spans="1:15" s="288" customFormat="1" ht="39" customHeight="1">
      <c r="A83" s="285">
        <v>5.9</v>
      </c>
      <c r="B83" s="286" t="s">
        <v>358</v>
      </c>
      <c r="C83" s="285" t="s">
        <v>357</v>
      </c>
      <c r="D83" s="285">
        <v>1</v>
      </c>
      <c r="E83" s="285"/>
      <c r="F83" s="411"/>
      <c r="G83" s="321"/>
      <c r="H83" s="320"/>
      <c r="I83" s="320"/>
      <c r="J83" s="320"/>
      <c r="O83" s="288">
        <f>539*6</f>
        <v>3234</v>
      </c>
    </row>
    <row r="84" spans="1:10" s="288" customFormat="1" ht="27.75" customHeight="1">
      <c r="A84" s="287">
        <v>5.1</v>
      </c>
      <c r="B84" s="286" t="s">
        <v>135</v>
      </c>
      <c r="C84" s="285" t="s">
        <v>72</v>
      </c>
      <c r="D84" s="285">
        <v>1617</v>
      </c>
      <c r="E84" s="285"/>
      <c r="F84" s="411"/>
      <c r="G84" s="321"/>
      <c r="H84" s="320"/>
      <c r="I84" s="320"/>
      <c r="J84" s="320"/>
    </row>
    <row r="85" spans="1:10" s="288" customFormat="1" ht="31.5" customHeight="1">
      <c r="A85" s="285">
        <v>5.11</v>
      </c>
      <c r="B85" s="286" t="s">
        <v>136</v>
      </c>
      <c r="C85" s="285" t="s">
        <v>71</v>
      </c>
      <c r="D85" s="285">
        <v>1617</v>
      </c>
      <c r="E85" s="285"/>
      <c r="F85" s="411"/>
      <c r="G85" s="321"/>
      <c r="H85" s="320"/>
      <c r="I85" s="320"/>
      <c r="J85" s="320"/>
    </row>
    <row r="86" spans="1:10" s="288" customFormat="1" ht="22.5" customHeight="1">
      <c r="A86" s="287">
        <v>5.12</v>
      </c>
      <c r="B86" s="286" t="s">
        <v>281</v>
      </c>
      <c r="C86" s="285" t="s">
        <v>72</v>
      </c>
      <c r="D86" s="285">
        <v>539</v>
      </c>
      <c r="E86" s="285"/>
      <c r="F86" s="411"/>
      <c r="G86" s="321"/>
      <c r="H86" s="320"/>
      <c r="I86" s="320"/>
      <c r="J86" s="320"/>
    </row>
    <row r="87" spans="1:10" s="288" customFormat="1" ht="15">
      <c r="A87" s="285">
        <v>5.13</v>
      </c>
      <c r="B87" s="286" t="s">
        <v>282</v>
      </c>
      <c r="C87" s="285" t="s">
        <v>71</v>
      </c>
      <c r="D87" s="285">
        <v>539</v>
      </c>
      <c r="E87" s="285"/>
      <c r="F87" s="411"/>
      <c r="G87" s="321"/>
      <c r="H87" s="320"/>
      <c r="I87" s="320"/>
      <c r="J87" s="320"/>
    </row>
    <row r="88" spans="1:10" s="288" customFormat="1" ht="41.25" customHeight="1">
      <c r="A88" s="287">
        <v>5.14</v>
      </c>
      <c r="B88" s="268" t="s">
        <v>360</v>
      </c>
      <c r="C88" s="285" t="s">
        <v>85</v>
      </c>
      <c r="D88" s="285">
        <v>1617</v>
      </c>
      <c r="E88" s="285"/>
      <c r="F88" s="411"/>
      <c r="G88" s="321"/>
      <c r="H88" s="320"/>
      <c r="I88" s="320"/>
      <c r="J88" s="320"/>
    </row>
    <row r="89" spans="1:10" s="288" customFormat="1" ht="45.75" customHeight="1" thickBot="1">
      <c r="A89" s="285">
        <v>5.15</v>
      </c>
      <c r="B89" s="268" t="s">
        <v>130</v>
      </c>
      <c r="C89" s="285" t="s">
        <v>87</v>
      </c>
      <c r="D89" s="285">
        <v>21560</v>
      </c>
      <c r="E89" s="285"/>
      <c r="F89" s="411"/>
      <c r="G89" s="321"/>
      <c r="H89" s="320"/>
      <c r="I89" s="320"/>
      <c r="J89" s="320"/>
    </row>
    <row r="90" spans="1:11" ht="22.5" customHeight="1" thickBot="1">
      <c r="A90" s="595" t="s">
        <v>67</v>
      </c>
      <c r="B90" s="595"/>
      <c r="C90" s="595"/>
      <c r="D90" s="595"/>
      <c r="E90" s="595"/>
      <c r="F90" s="595"/>
      <c r="G90" s="332"/>
      <c r="H90" s="333"/>
      <c r="I90" s="334"/>
      <c r="J90" s="335"/>
      <c r="K90" s="288"/>
    </row>
    <row r="91" spans="1:11" ht="15">
      <c r="A91" s="615"/>
      <c r="B91" s="615"/>
      <c r="C91" s="615"/>
      <c r="D91" s="615"/>
      <c r="E91" s="615"/>
      <c r="F91" s="414"/>
      <c r="G91" s="336"/>
      <c r="H91" s="336"/>
      <c r="I91" s="336"/>
      <c r="J91" s="336"/>
      <c r="K91" s="288"/>
    </row>
    <row r="92" spans="1:10" ht="15">
      <c r="A92" s="616"/>
      <c r="B92" s="616"/>
      <c r="C92" s="616"/>
      <c r="D92" s="616"/>
      <c r="E92" s="616"/>
      <c r="F92" s="336"/>
      <c r="G92" s="336"/>
      <c r="H92" s="336"/>
      <c r="I92" s="336"/>
      <c r="J92" s="336"/>
    </row>
    <row r="93" spans="1:10" ht="15.75" customHeight="1" thickBot="1">
      <c r="A93" s="586" t="s">
        <v>10</v>
      </c>
      <c r="B93" s="586"/>
      <c r="C93" s="586"/>
      <c r="D93" s="586"/>
      <c r="E93" s="586"/>
      <c r="F93" s="337"/>
      <c r="G93" s="337"/>
      <c r="H93" s="337"/>
      <c r="I93" s="337"/>
      <c r="J93" s="337"/>
    </row>
    <row r="94" spans="1:10" ht="15">
      <c r="A94" s="586"/>
      <c r="B94" s="586"/>
      <c r="C94" s="586"/>
      <c r="D94" s="586"/>
      <c r="E94" s="586"/>
      <c r="F94" s="336"/>
      <c r="G94" s="336"/>
      <c r="H94" s="336"/>
      <c r="I94" s="336"/>
      <c r="J94" s="336"/>
    </row>
    <row r="95" spans="1:10" ht="15.75" customHeight="1" thickBot="1">
      <c r="A95" s="586" t="s">
        <v>11</v>
      </c>
      <c r="B95" s="586"/>
      <c r="C95" s="586"/>
      <c r="D95" s="586"/>
      <c r="E95" s="586"/>
      <c r="F95" s="337"/>
      <c r="G95" s="337"/>
      <c r="H95" s="337"/>
      <c r="I95" s="337"/>
      <c r="J95" s="337"/>
    </row>
    <row r="97" spans="1:10" s="206" customFormat="1" ht="18.75" customHeight="1">
      <c r="A97" s="594" t="s">
        <v>28</v>
      </c>
      <c r="B97" s="594"/>
      <c r="C97" s="594"/>
      <c r="D97" s="594"/>
      <c r="E97" s="594"/>
      <c r="F97" s="338"/>
      <c r="G97" s="338"/>
      <c r="H97" s="338"/>
      <c r="I97" s="338"/>
      <c r="J97" s="338"/>
    </row>
    <row r="98" spans="1:10" s="206" customFormat="1" ht="15.75" thickBot="1">
      <c r="A98" s="604" t="s">
        <v>190</v>
      </c>
      <c r="B98" s="604"/>
      <c r="C98" s="604"/>
      <c r="D98" s="604"/>
      <c r="E98" s="604"/>
      <c r="F98" s="271"/>
      <c r="G98" s="271"/>
      <c r="H98" s="271"/>
      <c r="I98" s="271"/>
      <c r="J98" s="271"/>
    </row>
    <row r="99" spans="1:6" ht="15.75" thickBot="1">
      <c r="A99" s="573" t="s">
        <v>264</v>
      </c>
      <c r="B99" s="574"/>
      <c r="C99" s="574"/>
      <c r="D99" s="574"/>
      <c r="E99" s="575"/>
      <c r="F99" s="271"/>
    </row>
    <row r="100" spans="1:5" ht="25.5" customHeight="1">
      <c r="A100" s="576" t="s">
        <v>31</v>
      </c>
      <c r="B100" s="576" t="s">
        <v>32</v>
      </c>
      <c r="C100" s="578" t="s">
        <v>406</v>
      </c>
      <c r="D100" s="579"/>
      <c r="E100" s="580"/>
    </row>
    <row r="101" spans="1:5" ht="15">
      <c r="A101" s="577"/>
      <c r="B101" s="577"/>
      <c r="C101" s="372" t="s">
        <v>33</v>
      </c>
      <c r="D101" s="581" t="s">
        <v>34</v>
      </c>
      <c r="E101" s="582"/>
    </row>
    <row r="102" spans="1:5" ht="34.5" customHeight="1">
      <c r="A102" s="285" t="s">
        <v>407</v>
      </c>
      <c r="B102" s="268" t="s">
        <v>35</v>
      </c>
      <c r="C102" s="286"/>
      <c r="D102" s="581"/>
      <c r="E102" s="582"/>
    </row>
    <row r="103" spans="1:5" ht="24">
      <c r="A103" s="285">
        <v>5.2</v>
      </c>
      <c r="B103" s="268" t="s">
        <v>36</v>
      </c>
      <c r="C103" s="286"/>
      <c r="D103" s="581"/>
      <c r="E103" s="582"/>
    </row>
    <row r="104" spans="1:5" ht="15">
      <c r="A104" s="285">
        <v>5.3</v>
      </c>
      <c r="B104" s="268" t="s">
        <v>37</v>
      </c>
      <c r="C104" s="286"/>
      <c r="D104" s="581"/>
      <c r="E104" s="582"/>
    </row>
    <row r="105" spans="1:5" ht="15.75" thickBot="1">
      <c r="A105" s="285">
        <v>5.4</v>
      </c>
      <c r="B105" s="268" t="s">
        <v>38</v>
      </c>
      <c r="C105" s="286"/>
      <c r="D105" s="581"/>
      <c r="E105" s="582"/>
    </row>
    <row r="106" spans="1:5" ht="27" customHeight="1" thickBot="1">
      <c r="A106" s="592" t="s">
        <v>39</v>
      </c>
      <c r="B106" s="593"/>
      <c r="C106" s="415"/>
      <c r="D106" s="583"/>
      <c r="E106" s="584"/>
    </row>
    <row r="107" spans="1:5" ht="15.75" thickTop="1">
      <c r="A107" s="585"/>
      <c r="B107" s="585"/>
      <c r="C107" s="336"/>
      <c r="D107" s="336"/>
      <c r="E107" s="336"/>
    </row>
    <row r="108" spans="1:5" ht="15">
      <c r="A108" s="585"/>
      <c r="B108" s="585"/>
      <c r="C108" s="336"/>
      <c r="D108" s="336"/>
      <c r="E108" s="336"/>
    </row>
    <row r="109" spans="1:5" ht="15">
      <c r="A109" s="585"/>
      <c r="B109" s="585"/>
      <c r="C109" s="336"/>
      <c r="D109" s="336"/>
      <c r="E109" s="336"/>
    </row>
    <row r="110" spans="1:5" ht="15.75" customHeight="1" thickBot="1">
      <c r="A110" s="586" t="s">
        <v>10</v>
      </c>
      <c r="B110" s="586"/>
      <c r="C110" s="337"/>
      <c r="D110" s="337"/>
      <c r="E110" s="337"/>
    </row>
    <row r="111" spans="1:5" ht="15">
      <c r="A111" s="585"/>
      <c r="B111" s="585"/>
      <c r="C111" s="336"/>
      <c r="D111" s="336"/>
      <c r="E111" s="336"/>
    </row>
    <row r="112" spans="1:5" ht="15.75" customHeight="1" thickBot="1">
      <c r="A112" s="586" t="s">
        <v>11</v>
      </c>
      <c r="B112" s="586"/>
      <c r="C112" s="337"/>
      <c r="D112" s="337"/>
      <c r="E112" s="337"/>
    </row>
  </sheetData>
  <sheetProtection/>
  <mergeCells count="69">
    <mergeCell ref="A65:F65"/>
    <mergeCell ref="A95:E95"/>
    <mergeCell ref="A91:E91"/>
    <mergeCell ref="A92:E92"/>
    <mergeCell ref="A93:E93"/>
    <mergeCell ref="A71:A72"/>
    <mergeCell ref="A66:F66"/>
    <mergeCell ref="A69:J69"/>
    <mergeCell ref="D71:D72"/>
    <mergeCell ref="A62:F62"/>
    <mergeCell ref="C42:C43"/>
    <mergeCell ref="E4:E5"/>
    <mergeCell ref="F4:G4"/>
    <mergeCell ref="A24:F24"/>
    <mergeCell ref="A25:F25"/>
    <mergeCell ref="B42:B43"/>
    <mergeCell ref="D42:D43"/>
    <mergeCell ref="D4:D5"/>
    <mergeCell ref="E42:E43"/>
    <mergeCell ref="A64:F64"/>
    <mergeCell ref="A42:A43"/>
    <mergeCell ref="A30:B30"/>
    <mergeCell ref="B71:B72"/>
    <mergeCell ref="A68:J68"/>
    <mergeCell ref="G31:H31"/>
    <mergeCell ref="A39:K39"/>
    <mergeCell ref="A40:K40"/>
    <mergeCell ref="C71:C72"/>
    <mergeCell ref="A61:E61"/>
    <mergeCell ref="J42:J43"/>
    <mergeCell ref="K42:K43"/>
    <mergeCell ref="A1:I1"/>
    <mergeCell ref="A2:I2"/>
    <mergeCell ref="A94:E94"/>
    <mergeCell ref="A26:F26"/>
    <mergeCell ref="A27:F27"/>
    <mergeCell ref="A28:F28"/>
    <mergeCell ref="C4:C5"/>
    <mergeCell ref="A63:F63"/>
    <mergeCell ref="A108:B108"/>
    <mergeCell ref="A90:F90"/>
    <mergeCell ref="A3:I3"/>
    <mergeCell ref="A23:G23"/>
    <mergeCell ref="A4:A5"/>
    <mergeCell ref="B4:B5"/>
    <mergeCell ref="B31:F31"/>
    <mergeCell ref="A41:K41"/>
    <mergeCell ref="F42:F43"/>
    <mergeCell ref="A98:E98"/>
    <mergeCell ref="A111:B111"/>
    <mergeCell ref="A112:B112"/>
    <mergeCell ref="A70:J70"/>
    <mergeCell ref="E71:F71"/>
    <mergeCell ref="G71:H71"/>
    <mergeCell ref="A106:B106"/>
    <mergeCell ref="A107:B107"/>
    <mergeCell ref="A109:B109"/>
    <mergeCell ref="A110:B110"/>
    <mergeCell ref="A97:E97"/>
    <mergeCell ref="A99:E99"/>
    <mergeCell ref="A100:A101"/>
    <mergeCell ref="B100:B101"/>
    <mergeCell ref="C100:E100"/>
    <mergeCell ref="D105:E105"/>
    <mergeCell ref="D106:E106"/>
    <mergeCell ref="D104:E104"/>
    <mergeCell ref="D101:E101"/>
    <mergeCell ref="D102:E102"/>
    <mergeCell ref="D103:E103"/>
  </mergeCells>
  <printOptions/>
  <pageMargins left="0.39" right="0.36" top="0.75" bottom="0.75" header="0.3" footer="0.3"/>
  <pageSetup fitToHeight="1" fitToWidth="1"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N88"/>
  <sheetViews>
    <sheetView zoomScalePageLayoutView="0" workbookViewId="0" topLeftCell="A55">
      <selection activeCell="M30" sqref="M30"/>
    </sheetView>
  </sheetViews>
  <sheetFormatPr defaultColWidth="9.140625" defaultRowHeight="15"/>
  <cols>
    <col min="1" max="1" width="6.421875" style="272" customWidth="1"/>
    <col min="2" max="2" width="35.140625" style="272" customWidth="1"/>
    <col min="3" max="4" width="7.421875" style="272" customWidth="1"/>
    <col min="5" max="5" width="6.57421875" style="272" customWidth="1"/>
    <col min="6" max="6" width="8.28125" style="272" customWidth="1"/>
    <col min="7" max="7" width="5.57421875" style="272" customWidth="1"/>
    <col min="8" max="8" width="8.140625" style="272" customWidth="1"/>
    <col min="9" max="9" width="8.8515625" style="272" customWidth="1"/>
    <col min="10" max="10" width="9.140625" style="272" customWidth="1"/>
    <col min="11" max="11" width="10.00390625" style="272" bestFit="1" customWidth="1"/>
    <col min="12" max="16384" width="9.140625" style="272" customWidth="1"/>
  </cols>
  <sheetData>
    <row r="1" spans="1:9" s="206" customFormat="1" ht="18.75" customHeight="1">
      <c r="A1" s="594" t="s">
        <v>28</v>
      </c>
      <c r="B1" s="594"/>
      <c r="C1" s="594"/>
      <c r="D1" s="594"/>
      <c r="E1" s="594"/>
      <c r="F1" s="594"/>
      <c r="G1" s="594"/>
      <c r="H1" s="594"/>
      <c r="I1" s="594"/>
    </row>
    <row r="2" spans="1:9" s="206" customFormat="1" ht="15.75" thickBot="1">
      <c r="A2" s="608" t="s">
        <v>190</v>
      </c>
      <c r="B2" s="608"/>
      <c r="C2" s="608"/>
      <c r="D2" s="608"/>
      <c r="E2" s="608"/>
      <c r="F2" s="608"/>
      <c r="G2" s="608"/>
      <c r="H2" s="608"/>
      <c r="I2" s="608"/>
    </row>
    <row r="3" spans="1:11" ht="15.75" thickBot="1">
      <c r="A3" s="596" t="s">
        <v>265</v>
      </c>
      <c r="B3" s="597"/>
      <c r="C3" s="597"/>
      <c r="D3" s="597"/>
      <c r="E3" s="597"/>
      <c r="F3" s="597"/>
      <c r="G3" s="597"/>
      <c r="H3" s="597"/>
      <c r="I3" s="598"/>
      <c r="K3" s="340"/>
    </row>
    <row r="4" spans="1:11" ht="35.25" thickBot="1">
      <c r="A4" s="600" t="s">
        <v>0</v>
      </c>
      <c r="B4" s="600" t="s">
        <v>1</v>
      </c>
      <c r="C4" s="600" t="s">
        <v>2</v>
      </c>
      <c r="D4" s="600" t="s">
        <v>55</v>
      </c>
      <c r="E4" s="600" t="s">
        <v>3</v>
      </c>
      <c r="F4" s="590" t="s">
        <v>362</v>
      </c>
      <c r="G4" s="591"/>
      <c r="H4" s="274" t="s">
        <v>363</v>
      </c>
      <c r="I4" s="275" t="s">
        <v>6</v>
      </c>
      <c r="K4" s="340"/>
    </row>
    <row r="5" spans="1:11" ht="35.25" thickBot="1">
      <c r="A5" s="601"/>
      <c r="B5" s="601"/>
      <c r="C5" s="601"/>
      <c r="D5" s="601"/>
      <c r="E5" s="601"/>
      <c r="F5" s="276" t="s">
        <v>7</v>
      </c>
      <c r="G5" s="273" t="s">
        <v>8</v>
      </c>
      <c r="H5" s="277" t="s">
        <v>7</v>
      </c>
      <c r="I5" s="277" t="s">
        <v>9</v>
      </c>
      <c r="K5" s="340"/>
    </row>
    <row r="6" spans="1:11" ht="15">
      <c r="A6" s="278">
        <v>1</v>
      </c>
      <c r="B6" s="279">
        <v>2</v>
      </c>
      <c r="C6" s="280">
        <v>3</v>
      </c>
      <c r="D6" s="281">
        <v>4</v>
      </c>
      <c r="E6" s="282">
        <v>5</v>
      </c>
      <c r="F6" s="281">
        <v>6</v>
      </c>
      <c r="G6" s="281">
        <v>7</v>
      </c>
      <c r="H6" s="281" t="s">
        <v>56</v>
      </c>
      <c r="I6" s="281">
        <v>9</v>
      </c>
      <c r="K6" s="340"/>
    </row>
    <row r="7" spans="1:11" ht="48.75">
      <c r="A7" s="283">
        <v>6</v>
      </c>
      <c r="B7" s="341" t="s">
        <v>416</v>
      </c>
      <c r="C7" s="283"/>
      <c r="D7" s="283"/>
      <c r="E7" s="283"/>
      <c r="F7" s="283"/>
      <c r="G7" s="317"/>
      <c r="H7" s="317"/>
      <c r="I7" s="317"/>
      <c r="K7" s="342"/>
    </row>
    <row r="8" spans="1:11" s="288" customFormat="1" ht="36">
      <c r="A8" s="285">
        <v>6.1</v>
      </c>
      <c r="B8" s="268" t="s">
        <v>417</v>
      </c>
      <c r="C8" s="286"/>
      <c r="D8" s="285" t="s">
        <v>137</v>
      </c>
      <c r="E8" s="285">
        <v>400</v>
      </c>
      <c r="F8" s="286"/>
      <c r="G8" s="290"/>
      <c r="H8" s="290"/>
      <c r="I8" s="290"/>
      <c r="K8" s="343"/>
    </row>
    <row r="9" spans="1:11" s="288" customFormat="1" ht="39.75" customHeight="1">
      <c r="A9" s="285">
        <v>6.2</v>
      </c>
      <c r="B9" s="268" t="s">
        <v>418</v>
      </c>
      <c r="C9" s="286"/>
      <c r="D9" s="285" t="s">
        <v>72</v>
      </c>
      <c r="E9" s="285">
        <v>1600</v>
      </c>
      <c r="F9" s="286"/>
      <c r="G9" s="290"/>
      <c r="H9" s="290"/>
      <c r="I9" s="290"/>
      <c r="K9" s="343"/>
    </row>
    <row r="10" spans="1:11" s="288" customFormat="1" ht="53.25" customHeight="1">
      <c r="A10" s="285">
        <v>6.3</v>
      </c>
      <c r="B10" s="268" t="s">
        <v>419</v>
      </c>
      <c r="C10" s="286"/>
      <c r="D10" s="285" t="s">
        <v>72</v>
      </c>
      <c r="E10" s="285">
        <v>3200</v>
      </c>
      <c r="F10" s="286"/>
      <c r="G10" s="290"/>
      <c r="H10" s="290"/>
      <c r="I10" s="290"/>
      <c r="K10" s="344"/>
    </row>
    <row r="11" spans="1:11" s="288" customFormat="1" ht="41.25" customHeight="1">
      <c r="A11" s="285">
        <v>6.4</v>
      </c>
      <c r="B11" s="268" t="s">
        <v>138</v>
      </c>
      <c r="C11" s="286"/>
      <c r="D11" s="285" t="s">
        <v>72</v>
      </c>
      <c r="E11" s="285">
        <v>6400</v>
      </c>
      <c r="F11" s="286"/>
      <c r="G11" s="290"/>
      <c r="H11" s="290"/>
      <c r="I11" s="290"/>
      <c r="K11" s="344"/>
    </row>
    <row r="12" spans="1:9" s="288" customFormat="1" ht="27.75" customHeight="1">
      <c r="A12" s="285">
        <v>6.5</v>
      </c>
      <c r="B12" s="268" t="s">
        <v>139</v>
      </c>
      <c r="C12" s="286"/>
      <c r="D12" s="285" t="s">
        <v>72</v>
      </c>
      <c r="E12" s="285">
        <v>12800</v>
      </c>
      <c r="F12" s="286"/>
      <c r="G12" s="290"/>
      <c r="H12" s="290"/>
      <c r="I12" s="290"/>
    </row>
    <row r="13" spans="1:9" s="288" customFormat="1" ht="27" customHeight="1">
      <c r="A13" s="285">
        <v>6.6</v>
      </c>
      <c r="B13" s="268" t="s">
        <v>367</v>
      </c>
      <c r="C13" s="286"/>
      <c r="D13" s="285" t="s">
        <v>137</v>
      </c>
      <c r="E13" s="285">
        <v>120</v>
      </c>
      <c r="F13" s="286"/>
      <c r="G13" s="290"/>
      <c r="H13" s="290"/>
      <c r="I13" s="290"/>
    </row>
    <row r="14" spans="1:9" s="288" customFormat="1" ht="27.75" customHeight="1">
      <c r="A14" s="285">
        <v>6.7</v>
      </c>
      <c r="B14" s="268" t="s">
        <v>368</v>
      </c>
      <c r="C14" s="286"/>
      <c r="D14" s="285" t="s">
        <v>72</v>
      </c>
      <c r="E14" s="285">
        <v>400</v>
      </c>
      <c r="F14" s="286"/>
      <c r="G14" s="290"/>
      <c r="H14" s="290"/>
      <c r="I14" s="290"/>
    </row>
    <row r="15" spans="1:9" s="288" customFormat="1" ht="46.5" customHeight="1">
      <c r="A15" s="285">
        <v>6.8</v>
      </c>
      <c r="B15" s="345" t="s">
        <v>298</v>
      </c>
      <c r="C15" s="286"/>
      <c r="D15" s="285" t="s">
        <v>137</v>
      </c>
      <c r="E15" s="285">
        <v>4</v>
      </c>
      <c r="F15" s="286"/>
      <c r="G15" s="290"/>
      <c r="H15" s="290"/>
      <c r="I15" s="290"/>
    </row>
    <row r="16" spans="1:9" s="288" customFormat="1" ht="24">
      <c r="A16" s="285">
        <v>6.9</v>
      </c>
      <c r="B16" s="268" t="s">
        <v>369</v>
      </c>
      <c r="C16" s="286"/>
      <c r="D16" s="285" t="s">
        <v>140</v>
      </c>
      <c r="E16" s="285">
        <v>1</v>
      </c>
      <c r="F16" s="286"/>
      <c r="G16" s="290"/>
      <c r="H16" s="290"/>
      <c r="I16" s="290"/>
    </row>
    <row r="17" spans="1:9" ht="15.75" thickBot="1">
      <c r="A17" s="599" t="s">
        <v>57</v>
      </c>
      <c r="B17" s="599"/>
      <c r="C17" s="599"/>
      <c r="D17" s="599"/>
      <c r="E17" s="599"/>
      <c r="F17" s="599"/>
      <c r="G17" s="599"/>
      <c r="H17" s="291"/>
      <c r="I17" s="292"/>
    </row>
    <row r="18" spans="1:9" ht="15">
      <c r="A18" s="609"/>
      <c r="B18" s="609"/>
      <c r="C18" s="609"/>
      <c r="D18" s="609"/>
      <c r="E18" s="609"/>
      <c r="F18" s="609"/>
      <c r="G18" s="293"/>
      <c r="H18" s="293"/>
      <c r="I18" s="293"/>
    </row>
    <row r="19" spans="1:9" ht="15">
      <c r="A19" s="609"/>
      <c r="B19" s="609"/>
      <c r="C19" s="609"/>
      <c r="D19" s="609"/>
      <c r="E19" s="609"/>
      <c r="F19" s="609"/>
      <c r="G19" s="293"/>
      <c r="H19" s="293"/>
      <c r="I19" s="293"/>
    </row>
    <row r="20" spans="1:9" ht="15.75" thickBot="1">
      <c r="A20" s="586" t="s">
        <v>10</v>
      </c>
      <c r="B20" s="586"/>
      <c r="C20" s="586"/>
      <c r="D20" s="586"/>
      <c r="E20" s="586"/>
      <c r="F20" s="586"/>
      <c r="G20" s="295"/>
      <c r="H20" s="295"/>
      <c r="I20" s="295"/>
    </row>
    <row r="21" spans="1:9" ht="15">
      <c r="A21" s="609"/>
      <c r="B21" s="609"/>
      <c r="C21" s="609"/>
      <c r="D21" s="609"/>
      <c r="E21" s="609"/>
      <c r="F21" s="609"/>
      <c r="G21" s="293"/>
      <c r="H21" s="293"/>
      <c r="I21" s="293"/>
    </row>
    <row r="22" spans="1:9" ht="15.75" thickBot="1">
      <c r="A22" s="586" t="s">
        <v>11</v>
      </c>
      <c r="B22" s="586"/>
      <c r="C22" s="586"/>
      <c r="D22" s="586"/>
      <c r="E22" s="586"/>
      <c r="F22" s="586"/>
      <c r="G22" s="295"/>
      <c r="H22" s="295"/>
      <c r="I22" s="295"/>
    </row>
    <row r="24" spans="1:9" ht="15.75" customHeight="1" thickBot="1">
      <c r="A24" s="611" t="s">
        <v>29</v>
      </c>
      <c r="B24" s="612"/>
      <c r="C24" s="294"/>
      <c r="D24" s="294"/>
      <c r="E24" s="294"/>
      <c r="F24" s="294"/>
      <c r="G24" s="296"/>
      <c r="H24" s="296"/>
      <c r="I24" s="296"/>
    </row>
    <row r="25" spans="1:9" ht="15.75" customHeight="1" thickBot="1">
      <c r="A25" s="275" t="s">
        <v>0</v>
      </c>
      <c r="B25" s="590" t="s">
        <v>1</v>
      </c>
      <c r="C25" s="602"/>
      <c r="D25" s="602"/>
      <c r="E25" s="602"/>
      <c r="F25" s="591"/>
      <c r="G25" s="590" t="s">
        <v>30</v>
      </c>
      <c r="H25" s="591"/>
      <c r="I25" s="296"/>
    </row>
    <row r="26" spans="1:9" ht="15.75" customHeight="1">
      <c r="A26" s="298"/>
      <c r="B26" s="299"/>
      <c r="C26" s="300"/>
      <c r="D26" s="300"/>
      <c r="E26" s="300"/>
      <c r="F26" s="301"/>
      <c r="G26" s="300"/>
      <c r="H26" s="301"/>
      <c r="I26" s="296"/>
    </row>
    <row r="27" spans="1:9" ht="15.75" customHeight="1">
      <c r="A27" s="298"/>
      <c r="B27" s="302"/>
      <c r="C27" s="303"/>
      <c r="D27" s="303"/>
      <c r="E27" s="303"/>
      <c r="F27" s="304"/>
      <c r="G27" s="303"/>
      <c r="H27" s="304"/>
      <c r="I27" s="296"/>
    </row>
    <row r="28" spans="1:9" ht="15.75" customHeight="1">
      <c r="A28" s="298"/>
      <c r="B28" s="302"/>
      <c r="C28" s="303"/>
      <c r="D28" s="303"/>
      <c r="E28" s="303"/>
      <c r="F28" s="304"/>
      <c r="G28" s="303"/>
      <c r="H28" s="304"/>
      <c r="I28" s="296"/>
    </row>
    <row r="29" spans="1:9" ht="15.75" customHeight="1">
      <c r="A29" s="298"/>
      <c r="B29" s="302"/>
      <c r="C29" s="303"/>
      <c r="D29" s="303"/>
      <c r="E29" s="303"/>
      <c r="F29" s="304"/>
      <c r="G29" s="303"/>
      <c r="H29" s="304"/>
      <c r="I29" s="296"/>
    </row>
    <row r="30" spans="1:8" ht="15.75" thickBot="1">
      <c r="A30" s="305"/>
      <c r="B30" s="306"/>
      <c r="C30" s="307"/>
      <c r="D30" s="307"/>
      <c r="E30" s="307"/>
      <c r="F30" s="308"/>
      <c r="G30" s="307"/>
      <c r="H30" s="308"/>
    </row>
    <row r="31" spans="1:4" ht="15">
      <c r="A31" s="303"/>
      <c r="B31" s="303"/>
      <c r="C31" s="303"/>
      <c r="D31" s="303"/>
    </row>
    <row r="32" spans="1:11" s="206" customFormat="1" ht="18.75" customHeight="1">
      <c r="A32" s="594" t="s">
        <v>28</v>
      </c>
      <c r="B32" s="594"/>
      <c r="C32" s="594"/>
      <c r="D32" s="594"/>
      <c r="E32" s="594"/>
      <c r="F32" s="594"/>
      <c r="G32" s="594"/>
      <c r="H32" s="594"/>
      <c r="I32" s="594"/>
      <c r="J32" s="594"/>
      <c r="K32" s="594"/>
    </row>
    <row r="33" spans="1:11" s="206" customFormat="1" ht="15.75" thickBot="1">
      <c r="A33" s="608" t="s">
        <v>190</v>
      </c>
      <c r="B33" s="608"/>
      <c r="C33" s="608"/>
      <c r="D33" s="608"/>
      <c r="E33" s="608"/>
      <c r="F33" s="608"/>
      <c r="G33" s="608"/>
      <c r="H33" s="608"/>
      <c r="I33" s="608"/>
      <c r="J33" s="608"/>
      <c r="K33" s="608"/>
    </row>
    <row r="34" spans="1:11" ht="15.75" customHeight="1" thickBot="1">
      <c r="A34" s="587" t="s">
        <v>266</v>
      </c>
      <c r="B34" s="588"/>
      <c r="C34" s="588"/>
      <c r="D34" s="588"/>
      <c r="E34" s="588"/>
      <c r="F34" s="588"/>
      <c r="G34" s="588"/>
      <c r="H34" s="588"/>
      <c r="I34" s="588"/>
      <c r="J34" s="588"/>
      <c r="K34" s="589"/>
    </row>
    <row r="35" spans="1:11" ht="24.75">
      <c r="A35" s="610" t="s">
        <v>0</v>
      </c>
      <c r="B35" s="610" t="s">
        <v>1</v>
      </c>
      <c r="C35" s="613" t="s">
        <v>55</v>
      </c>
      <c r="D35" s="613" t="s">
        <v>18</v>
      </c>
      <c r="E35" s="614" t="s">
        <v>364</v>
      </c>
      <c r="F35" s="603" t="s">
        <v>365</v>
      </c>
      <c r="G35" s="309" t="s">
        <v>21</v>
      </c>
      <c r="H35" s="309" t="s">
        <v>22</v>
      </c>
      <c r="I35" s="310" t="s">
        <v>23</v>
      </c>
      <c r="J35" s="605" t="s">
        <v>24</v>
      </c>
      <c r="K35" s="606" t="s">
        <v>25</v>
      </c>
    </row>
    <row r="36" spans="1:11" ht="25.5" thickBot="1">
      <c r="A36" s="601"/>
      <c r="B36" s="601"/>
      <c r="C36" s="619"/>
      <c r="D36" s="619"/>
      <c r="E36" s="626"/>
      <c r="F36" s="624"/>
      <c r="G36" s="346" t="s">
        <v>26</v>
      </c>
      <c r="H36" s="346" t="s">
        <v>26</v>
      </c>
      <c r="I36" s="347" t="s">
        <v>27</v>
      </c>
      <c r="J36" s="624"/>
      <c r="K36" s="625"/>
    </row>
    <row r="37" spans="1:11" ht="15">
      <c r="A37" s="311">
        <v>1</v>
      </c>
      <c r="B37" s="312">
        <v>2</v>
      </c>
      <c r="C37" s="313">
        <v>3</v>
      </c>
      <c r="D37" s="314">
        <v>4</v>
      </c>
      <c r="E37" s="315">
        <v>5</v>
      </c>
      <c r="F37" s="315" t="s">
        <v>58</v>
      </c>
      <c r="G37" s="315">
        <v>7</v>
      </c>
      <c r="H37" s="315" t="s">
        <v>59</v>
      </c>
      <c r="I37" s="315">
        <v>9</v>
      </c>
      <c r="J37" s="315" t="s">
        <v>60</v>
      </c>
      <c r="K37" s="316" t="s">
        <v>61</v>
      </c>
    </row>
    <row r="38" spans="1:11" ht="45.75">
      <c r="A38" s="317">
        <v>6</v>
      </c>
      <c r="B38" s="318" t="s">
        <v>416</v>
      </c>
      <c r="C38" s="317"/>
      <c r="D38" s="317"/>
      <c r="E38" s="317"/>
      <c r="F38" s="317"/>
      <c r="G38" s="317"/>
      <c r="H38" s="317"/>
      <c r="I38" s="317"/>
      <c r="J38" s="317"/>
      <c r="K38" s="317"/>
    </row>
    <row r="39" spans="1:11" s="288" customFormat="1" ht="33.75">
      <c r="A39" s="319">
        <v>6.1</v>
      </c>
      <c r="B39" s="270" t="s">
        <v>420</v>
      </c>
      <c r="C39" s="319" t="s">
        <v>137</v>
      </c>
      <c r="D39" s="319">
        <v>400</v>
      </c>
      <c r="E39" s="289"/>
      <c r="F39" s="290"/>
      <c r="G39" s="290"/>
      <c r="H39" s="290"/>
      <c r="I39" s="290"/>
      <c r="J39" s="317"/>
      <c r="K39" s="317"/>
    </row>
    <row r="40" spans="1:11" s="288" customFormat="1" ht="33.75">
      <c r="A40" s="319">
        <v>6.2</v>
      </c>
      <c r="B40" s="270" t="s">
        <v>421</v>
      </c>
      <c r="C40" s="319" t="s">
        <v>72</v>
      </c>
      <c r="D40" s="319">
        <v>1600</v>
      </c>
      <c r="E40" s="289"/>
      <c r="F40" s="290"/>
      <c r="G40" s="290"/>
      <c r="H40" s="290"/>
      <c r="I40" s="290"/>
      <c r="J40" s="317"/>
      <c r="K40" s="317"/>
    </row>
    <row r="41" spans="1:11" s="288" customFormat="1" ht="45">
      <c r="A41" s="319">
        <v>6.3</v>
      </c>
      <c r="B41" s="270" t="s">
        <v>419</v>
      </c>
      <c r="C41" s="319" t="s">
        <v>72</v>
      </c>
      <c r="D41" s="319">
        <v>3200</v>
      </c>
      <c r="E41" s="289"/>
      <c r="F41" s="290"/>
      <c r="G41" s="290"/>
      <c r="H41" s="290"/>
      <c r="I41" s="290"/>
      <c r="J41" s="317"/>
      <c r="K41" s="317"/>
    </row>
    <row r="42" spans="1:11" s="288" customFormat="1" ht="22.5">
      <c r="A42" s="319">
        <v>6.4</v>
      </c>
      <c r="B42" s="270" t="s">
        <v>138</v>
      </c>
      <c r="C42" s="319" t="s">
        <v>72</v>
      </c>
      <c r="D42" s="319">
        <v>6400</v>
      </c>
      <c r="E42" s="289"/>
      <c r="F42" s="290"/>
      <c r="G42" s="290"/>
      <c r="H42" s="290"/>
      <c r="I42" s="290"/>
      <c r="J42" s="317"/>
      <c r="K42" s="317"/>
    </row>
    <row r="43" spans="1:11" s="288" customFormat="1" ht="22.5">
      <c r="A43" s="319">
        <v>6.5</v>
      </c>
      <c r="B43" s="270" t="s">
        <v>139</v>
      </c>
      <c r="C43" s="319" t="s">
        <v>72</v>
      </c>
      <c r="D43" s="319">
        <v>12800</v>
      </c>
      <c r="E43" s="289"/>
      <c r="F43" s="290"/>
      <c r="G43" s="290"/>
      <c r="H43" s="290"/>
      <c r="I43" s="290"/>
      <c r="J43" s="317"/>
      <c r="K43" s="317"/>
    </row>
    <row r="44" spans="1:11" s="288" customFormat="1" ht="27.75" customHeight="1">
      <c r="A44" s="319">
        <v>6.6</v>
      </c>
      <c r="B44" s="268" t="s">
        <v>367</v>
      </c>
      <c r="C44" s="285" t="s">
        <v>137</v>
      </c>
      <c r="D44" s="285">
        <v>120</v>
      </c>
      <c r="E44" s="289"/>
      <c r="F44" s="290"/>
      <c r="G44" s="290"/>
      <c r="H44" s="290"/>
      <c r="I44" s="290"/>
      <c r="J44" s="317"/>
      <c r="K44" s="317"/>
    </row>
    <row r="45" spans="1:11" s="288" customFormat="1" ht="31.5" customHeight="1">
      <c r="A45" s="319">
        <v>6.7</v>
      </c>
      <c r="B45" s="268" t="s">
        <v>368</v>
      </c>
      <c r="C45" s="285" t="s">
        <v>72</v>
      </c>
      <c r="D45" s="285">
        <v>400</v>
      </c>
      <c r="E45" s="289"/>
      <c r="F45" s="290"/>
      <c r="G45" s="290"/>
      <c r="H45" s="290"/>
      <c r="I45" s="290"/>
      <c r="J45" s="317"/>
      <c r="K45" s="317"/>
    </row>
    <row r="46" spans="1:11" s="288" customFormat="1" ht="44.25" customHeight="1">
      <c r="A46" s="319">
        <v>6.8</v>
      </c>
      <c r="B46" s="345" t="s">
        <v>298</v>
      </c>
      <c r="C46" s="285" t="s">
        <v>137</v>
      </c>
      <c r="D46" s="285">
        <v>4</v>
      </c>
      <c r="E46" s="289"/>
      <c r="F46" s="290"/>
      <c r="G46" s="290"/>
      <c r="H46" s="290"/>
      <c r="I46" s="290"/>
      <c r="J46" s="317"/>
      <c r="K46" s="317"/>
    </row>
    <row r="47" spans="1:11" s="288" customFormat="1" ht="24">
      <c r="A47" s="319">
        <v>6.9</v>
      </c>
      <c r="B47" s="268" t="s">
        <v>369</v>
      </c>
      <c r="C47" s="285" t="s">
        <v>140</v>
      </c>
      <c r="D47" s="285">
        <v>1</v>
      </c>
      <c r="E47" s="289"/>
      <c r="F47" s="290"/>
      <c r="G47" s="290"/>
      <c r="H47" s="290"/>
      <c r="I47" s="290"/>
      <c r="J47" s="317"/>
      <c r="K47" s="317"/>
    </row>
    <row r="48" spans="1:11" ht="24.75" customHeight="1" thickBot="1">
      <c r="A48" s="627" t="s">
        <v>68</v>
      </c>
      <c r="B48" s="627"/>
      <c r="C48" s="627"/>
      <c r="D48" s="595"/>
      <c r="E48" s="595"/>
      <c r="F48" s="322"/>
      <c r="G48" s="334"/>
      <c r="H48" s="348"/>
      <c r="I48" s="348"/>
      <c r="J48" s="348"/>
      <c r="K48" s="348"/>
    </row>
    <row r="49" spans="1:9" ht="15">
      <c r="A49" s="609"/>
      <c r="B49" s="609"/>
      <c r="C49" s="609"/>
      <c r="D49" s="609"/>
      <c r="E49" s="609"/>
      <c r="F49" s="609"/>
      <c r="G49" s="293"/>
      <c r="H49" s="293"/>
      <c r="I49" s="293"/>
    </row>
    <row r="50" spans="1:9" ht="15">
      <c r="A50" s="609"/>
      <c r="B50" s="609"/>
      <c r="C50" s="609"/>
      <c r="D50" s="609"/>
      <c r="E50" s="609"/>
      <c r="F50" s="609"/>
      <c r="G50" s="293"/>
      <c r="H50" s="293"/>
      <c r="I50" s="293"/>
    </row>
    <row r="51" spans="1:9" ht="15.75" thickBot="1">
      <c r="A51" s="586" t="s">
        <v>10</v>
      </c>
      <c r="B51" s="586"/>
      <c r="C51" s="586"/>
      <c r="D51" s="586"/>
      <c r="E51" s="586"/>
      <c r="F51" s="586"/>
      <c r="G51" s="295"/>
      <c r="H51" s="295"/>
      <c r="I51" s="295"/>
    </row>
    <row r="52" spans="1:9" ht="15">
      <c r="A52" s="609"/>
      <c r="B52" s="609"/>
      <c r="C52" s="609"/>
      <c r="D52" s="609"/>
      <c r="E52" s="609"/>
      <c r="F52" s="609"/>
      <c r="G52" s="293"/>
      <c r="H52" s="293"/>
      <c r="I52" s="293"/>
    </row>
    <row r="53" spans="1:9" ht="15.75" thickBot="1">
      <c r="A53" s="586" t="s">
        <v>11</v>
      </c>
      <c r="B53" s="586"/>
      <c r="C53" s="586"/>
      <c r="D53" s="586"/>
      <c r="E53" s="586"/>
      <c r="F53" s="586"/>
      <c r="G53" s="295"/>
      <c r="H53" s="295"/>
      <c r="I53" s="295"/>
    </row>
    <row r="55" spans="1:11" s="206" customFormat="1" ht="18.75" customHeight="1">
      <c r="A55" s="604" t="s">
        <v>28</v>
      </c>
      <c r="B55" s="604"/>
      <c r="C55" s="604"/>
      <c r="D55" s="604"/>
      <c r="E55" s="604"/>
      <c r="F55" s="604"/>
      <c r="G55" s="604"/>
      <c r="H55" s="604"/>
      <c r="I55" s="604"/>
      <c r="J55" s="604"/>
      <c r="K55" s="272"/>
    </row>
    <row r="56" spans="1:11" s="206" customFormat="1" ht="15.75" thickBot="1">
      <c r="A56" s="604" t="s">
        <v>190</v>
      </c>
      <c r="B56" s="604"/>
      <c r="C56" s="604"/>
      <c r="D56" s="604"/>
      <c r="E56" s="604"/>
      <c r="F56" s="604"/>
      <c r="G56" s="604"/>
      <c r="H56" s="604"/>
      <c r="I56" s="604"/>
      <c r="J56" s="604"/>
      <c r="K56" s="272"/>
    </row>
    <row r="57" spans="1:14" ht="15.75" customHeight="1" thickBot="1">
      <c r="A57" s="587" t="s">
        <v>267</v>
      </c>
      <c r="B57" s="588"/>
      <c r="C57" s="588"/>
      <c r="D57" s="588"/>
      <c r="E57" s="588"/>
      <c r="F57" s="588"/>
      <c r="G57" s="588"/>
      <c r="H57" s="588"/>
      <c r="I57" s="588"/>
      <c r="J57" s="589"/>
      <c r="L57" s="288"/>
      <c r="M57" s="288"/>
      <c r="N57" s="288"/>
    </row>
    <row r="58" spans="1:14" ht="38.25" customHeight="1" thickBot="1">
      <c r="A58" s="620" t="s">
        <v>0</v>
      </c>
      <c r="B58" s="620" t="s">
        <v>1</v>
      </c>
      <c r="C58" s="620" t="s">
        <v>55</v>
      </c>
      <c r="D58" s="620" t="s">
        <v>3</v>
      </c>
      <c r="E58" s="628" t="s">
        <v>374</v>
      </c>
      <c r="F58" s="629"/>
      <c r="G58" s="628" t="s">
        <v>375</v>
      </c>
      <c r="H58" s="629"/>
      <c r="I58" s="350" t="s">
        <v>13</v>
      </c>
      <c r="J58" s="351" t="s">
        <v>14</v>
      </c>
      <c r="L58" s="288"/>
      <c r="M58" s="288"/>
      <c r="N58" s="288"/>
    </row>
    <row r="59" spans="1:14" ht="61.5" thickBot="1">
      <c r="A59" s="621"/>
      <c r="B59" s="621"/>
      <c r="C59" s="621"/>
      <c r="D59" s="621"/>
      <c r="E59" s="352" t="s">
        <v>16</v>
      </c>
      <c r="F59" s="353" t="s">
        <v>17</v>
      </c>
      <c r="G59" s="352" t="s">
        <v>16</v>
      </c>
      <c r="H59" s="353" t="s">
        <v>17</v>
      </c>
      <c r="I59" s="353" t="s">
        <v>16</v>
      </c>
      <c r="J59" s="353" t="s">
        <v>16</v>
      </c>
      <c r="L59" s="288"/>
      <c r="M59" s="288"/>
      <c r="N59" s="288"/>
    </row>
    <row r="60" spans="1:14" ht="24">
      <c r="A60" s="349">
        <v>1</v>
      </c>
      <c r="B60" s="354">
        <v>2</v>
      </c>
      <c r="C60" s="349">
        <v>3</v>
      </c>
      <c r="D60" s="355">
        <v>4</v>
      </c>
      <c r="E60" s="356">
        <v>5</v>
      </c>
      <c r="F60" s="349">
        <v>6</v>
      </c>
      <c r="G60" s="357" t="s">
        <v>63</v>
      </c>
      <c r="H60" s="357" t="s">
        <v>64</v>
      </c>
      <c r="I60" s="357">
        <v>9</v>
      </c>
      <c r="J60" s="357">
        <v>10</v>
      </c>
      <c r="L60" s="288"/>
      <c r="M60" s="288"/>
      <c r="N60" s="288"/>
    </row>
    <row r="61" spans="1:10" ht="76.5" customHeight="1">
      <c r="A61" s="283">
        <v>6</v>
      </c>
      <c r="B61" s="341" t="s">
        <v>422</v>
      </c>
      <c r="C61" s="283"/>
      <c r="D61" s="283"/>
      <c r="E61" s="283"/>
      <c r="F61" s="283"/>
      <c r="G61" s="358"/>
      <c r="H61" s="358"/>
      <c r="I61" s="283"/>
      <c r="J61" s="283"/>
    </row>
    <row r="62" spans="1:10" s="288" customFormat="1" ht="48">
      <c r="A62" s="285">
        <v>6.1</v>
      </c>
      <c r="B62" s="268" t="s">
        <v>423</v>
      </c>
      <c r="C62" s="285" t="s">
        <v>137</v>
      </c>
      <c r="D62" s="285">
        <v>400</v>
      </c>
      <c r="E62" s="359"/>
      <c r="F62" s="283"/>
      <c r="G62" s="358"/>
      <c r="H62" s="358"/>
      <c r="I62" s="283"/>
      <c r="J62" s="283"/>
    </row>
    <row r="63" spans="1:10" s="288" customFormat="1" ht="60">
      <c r="A63" s="285">
        <v>6.2</v>
      </c>
      <c r="B63" s="268" t="s">
        <v>424</v>
      </c>
      <c r="C63" s="285" t="s">
        <v>72</v>
      </c>
      <c r="D63" s="285">
        <v>1600</v>
      </c>
      <c r="E63" s="359"/>
      <c r="F63" s="283"/>
      <c r="G63" s="358"/>
      <c r="H63" s="358"/>
      <c r="I63" s="283"/>
      <c r="J63" s="283"/>
    </row>
    <row r="64" spans="1:10" s="288" customFormat="1" ht="60">
      <c r="A64" s="285">
        <v>6.3</v>
      </c>
      <c r="B64" s="268" t="s">
        <v>425</v>
      </c>
      <c r="C64" s="285" t="s">
        <v>72</v>
      </c>
      <c r="D64" s="285">
        <v>3200</v>
      </c>
      <c r="E64" s="359"/>
      <c r="F64" s="283"/>
      <c r="G64" s="358"/>
      <c r="H64" s="358"/>
      <c r="I64" s="283"/>
      <c r="J64" s="283"/>
    </row>
    <row r="65" spans="1:10" s="288" customFormat="1" ht="48">
      <c r="A65" s="285">
        <v>6.4</v>
      </c>
      <c r="B65" s="268" t="s">
        <v>141</v>
      </c>
      <c r="C65" s="285" t="s">
        <v>72</v>
      </c>
      <c r="D65" s="285">
        <v>6400</v>
      </c>
      <c r="E65" s="359"/>
      <c r="F65" s="283"/>
      <c r="G65" s="358"/>
      <c r="H65" s="358"/>
      <c r="I65" s="283"/>
      <c r="J65" s="283"/>
    </row>
    <row r="66" spans="1:10" s="288" customFormat="1" ht="36">
      <c r="A66" s="285">
        <v>6.5</v>
      </c>
      <c r="B66" s="268" t="s">
        <v>370</v>
      </c>
      <c r="C66" s="285" t="s">
        <v>72</v>
      </c>
      <c r="D66" s="285">
        <v>12800</v>
      </c>
      <c r="E66" s="359"/>
      <c r="F66" s="283"/>
      <c r="G66" s="358"/>
      <c r="H66" s="358"/>
      <c r="I66" s="283"/>
      <c r="J66" s="283"/>
    </row>
    <row r="67" spans="1:10" s="288" customFormat="1" ht="42" customHeight="1">
      <c r="A67" s="285">
        <v>6.6</v>
      </c>
      <c r="B67" s="268" t="s">
        <v>371</v>
      </c>
      <c r="C67" s="285" t="s">
        <v>137</v>
      </c>
      <c r="D67" s="285">
        <v>120</v>
      </c>
      <c r="E67" s="359"/>
      <c r="F67" s="283"/>
      <c r="G67" s="358"/>
      <c r="H67" s="358"/>
      <c r="I67" s="283"/>
      <c r="J67" s="283"/>
    </row>
    <row r="68" spans="1:10" s="288" customFormat="1" ht="42.75" customHeight="1">
      <c r="A68" s="285">
        <v>6.7</v>
      </c>
      <c r="B68" s="268" t="s">
        <v>372</v>
      </c>
      <c r="C68" s="285" t="s">
        <v>72</v>
      </c>
      <c r="D68" s="285">
        <v>400</v>
      </c>
      <c r="E68" s="359"/>
      <c r="F68" s="283"/>
      <c r="G68" s="358"/>
      <c r="H68" s="358"/>
      <c r="I68" s="283"/>
      <c r="J68" s="283"/>
    </row>
    <row r="69" spans="1:10" s="288" customFormat="1" ht="67.5" customHeight="1">
      <c r="A69" s="285">
        <v>6.8</v>
      </c>
      <c r="B69" s="345" t="s">
        <v>373</v>
      </c>
      <c r="C69" s="285" t="s">
        <v>137</v>
      </c>
      <c r="D69" s="285">
        <v>4</v>
      </c>
      <c r="E69" s="359"/>
      <c r="F69" s="283"/>
      <c r="G69" s="358"/>
      <c r="H69" s="358"/>
      <c r="I69" s="283"/>
      <c r="J69" s="283"/>
    </row>
    <row r="70" spans="1:10" s="288" customFormat="1" ht="47.25" customHeight="1">
      <c r="A70" s="285">
        <v>6.9</v>
      </c>
      <c r="B70" s="268" t="s">
        <v>409</v>
      </c>
      <c r="C70" s="285" t="s">
        <v>140</v>
      </c>
      <c r="D70" s="285">
        <v>1</v>
      </c>
      <c r="E70" s="359"/>
      <c r="F70" s="283"/>
      <c r="G70" s="358"/>
      <c r="H70" s="358"/>
      <c r="I70" s="283"/>
      <c r="J70" s="283"/>
    </row>
    <row r="71" spans="1:10" ht="22.5" customHeight="1" thickBot="1">
      <c r="A71" s="595" t="s">
        <v>67</v>
      </c>
      <c r="B71" s="595"/>
      <c r="C71" s="595"/>
      <c r="D71" s="595"/>
      <c r="E71" s="595"/>
      <c r="F71" s="595"/>
      <c r="G71" s="360"/>
      <c r="H71" s="361"/>
      <c r="I71" s="362"/>
      <c r="J71" s="363"/>
    </row>
    <row r="72" spans="1:10" ht="15">
      <c r="A72" s="616"/>
      <c r="B72" s="616"/>
      <c r="C72" s="616"/>
      <c r="D72" s="616"/>
      <c r="E72" s="616"/>
      <c r="F72" s="336"/>
      <c r="G72" s="336"/>
      <c r="H72" s="336"/>
      <c r="I72" s="336"/>
      <c r="J72" s="336"/>
    </row>
    <row r="73" spans="1:10" ht="15">
      <c r="A73" s="616"/>
      <c r="B73" s="616"/>
      <c r="C73" s="616"/>
      <c r="D73" s="616"/>
      <c r="E73" s="616"/>
      <c r="F73" s="336"/>
      <c r="G73" s="336"/>
      <c r="H73" s="336"/>
      <c r="I73" s="336"/>
      <c r="J73" s="336"/>
    </row>
    <row r="74" spans="1:10" ht="15.75" customHeight="1" thickBot="1">
      <c r="A74" s="586" t="s">
        <v>10</v>
      </c>
      <c r="B74" s="586"/>
      <c r="C74" s="586"/>
      <c r="D74" s="586"/>
      <c r="E74" s="586"/>
      <c r="F74" s="337"/>
      <c r="G74" s="337"/>
      <c r="H74" s="337"/>
      <c r="I74" s="337"/>
      <c r="J74" s="337"/>
    </row>
    <row r="75" spans="1:10" ht="15">
      <c r="A75" s="586"/>
      <c r="B75" s="586"/>
      <c r="C75" s="586"/>
      <c r="D75" s="586"/>
      <c r="E75" s="586"/>
      <c r="F75" s="336"/>
      <c r="G75" s="336"/>
      <c r="H75" s="336"/>
      <c r="I75" s="336"/>
      <c r="J75" s="336"/>
    </row>
    <row r="76" spans="1:10" ht="15.75" customHeight="1" thickBot="1">
      <c r="A76" s="586" t="s">
        <v>11</v>
      </c>
      <c r="B76" s="586"/>
      <c r="C76" s="586"/>
      <c r="D76" s="586"/>
      <c r="E76" s="586"/>
      <c r="F76" s="337"/>
      <c r="G76" s="337"/>
      <c r="H76" s="337"/>
      <c r="I76" s="337"/>
      <c r="J76" s="337"/>
    </row>
    <row r="78" spans="1:10" s="206" customFormat="1" ht="18.75" customHeight="1">
      <c r="A78" s="594" t="s">
        <v>28</v>
      </c>
      <c r="B78" s="594"/>
      <c r="C78" s="594"/>
      <c r="D78" s="594"/>
      <c r="E78" s="594"/>
      <c r="F78" s="338"/>
      <c r="G78" s="338"/>
      <c r="H78" s="338"/>
      <c r="I78" s="338"/>
      <c r="J78" s="338"/>
    </row>
    <row r="79" spans="1:10" s="206" customFormat="1" ht="15.75" thickBot="1">
      <c r="A79" s="604" t="s">
        <v>190</v>
      </c>
      <c r="B79" s="604"/>
      <c r="C79" s="604"/>
      <c r="D79" s="604"/>
      <c r="E79" s="604"/>
      <c r="F79" s="271"/>
      <c r="G79" s="271"/>
      <c r="H79" s="271"/>
      <c r="I79" s="271"/>
      <c r="J79" s="271"/>
    </row>
    <row r="80" spans="1:6" ht="15.75" thickBot="1">
      <c r="A80" s="573" t="s">
        <v>268</v>
      </c>
      <c r="B80" s="574"/>
      <c r="C80" s="574"/>
      <c r="D80" s="574"/>
      <c r="E80" s="575"/>
      <c r="F80" s="271"/>
    </row>
    <row r="81" spans="1:5" ht="25.5" customHeight="1">
      <c r="A81" s="576" t="s">
        <v>31</v>
      </c>
      <c r="B81" s="576" t="s">
        <v>32</v>
      </c>
      <c r="C81" s="578" t="s">
        <v>406</v>
      </c>
      <c r="D81" s="579"/>
      <c r="E81" s="580"/>
    </row>
    <row r="82" spans="1:5" ht="15">
      <c r="A82" s="577"/>
      <c r="B82" s="577"/>
      <c r="C82" s="372" t="s">
        <v>33</v>
      </c>
      <c r="D82" s="581" t="s">
        <v>34</v>
      </c>
      <c r="E82" s="582"/>
    </row>
    <row r="83" spans="1:5" ht="34.5" customHeight="1">
      <c r="A83" s="285" t="s">
        <v>408</v>
      </c>
      <c r="B83" s="268" t="s">
        <v>35</v>
      </c>
      <c r="C83" s="286"/>
      <c r="D83" s="581"/>
      <c r="E83" s="582"/>
    </row>
    <row r="84" spans="1:5" ht="24">
      <c r="A84" s="285">
        <v>6.2</v>
      </c>
      <c r="B84" s="268" t="s">
        <v>36</v>
      </c>
      <c r="C84" s="286"/>
      <c r="D84" s="581"/>
      <c r="E84" s="582"/>
    </row>
    <row r="85" spans="1:5" ht="15">
      <c r="A85" s="285">
        <v>6.3</v>
      </c>
      <c r="B85" s="268" t="s">
        <v>37</v>
      </c>
      <c r="C85" s="286"/>
      <c r="D85" s="581"/>
      <c r="E85" s="582"/>
    </row>
    <row r="86" spans="1:5" ht="15.75" thickBot="1">
      <c r="A86" s="285">
        <v>7.4</v>
      </c>
      <c r="B86" s="268" t="s">
        <v>38</v>
      </c>
      <c r="C86" s="416"/>
      <c r="D86" s="622"/>
      <c r="E86" s="623"/>
    </row>
    <row r="87" spans="1:5" ht="29.25" customHeight="1" thickBot="1">
      <c r="A87" s="592" t="s">
        <v>39</v>
      </c>
      <c r="B87" s="592"/>
      <c r="C87" s="417"/>
      <c r="D87" s="617"/>
      <c r="E87" s="618"/>
    </row>
    <row r="88" spans="1:5" ht="15">
      <c r="A88" s="585"/>
      <c r="B88" s="585"/>
      <c r="C88" s="336"/>
      <c r="D88" s="336"/>
      <c r="E88" s="336"/>
    </row>
  </sheetData>
  <sheetProtection/>
  <mergeCells count="64">
    <mergeCell ref="A58:A59"/>
    <mergeCell ref="B58:B59"/>
    <mergeCell ref="C58:C59"/>
    <mergeCell ref="E58:F58"/>
    <mergeCell ref="G58:H58"/>
    <mergeCell ref="A76:E76"/>
    <mergeCell ref="A71:F71"/>
    <mergeCell ref="A72:E72"/>
    <mergeCell ref="A73:E73"/>
    <mergeCell ref="A74:E74"/>
    <mergeCell ref="A75:E75"/>
    <mergeCell ref="A57:J57"/>
    <mergeCell ref="A4:A5"/>
    <mergeCell ref="B4:B5"/>
    <mergeCell ref="C4:C5"/>
    <mergeCell ref="E4:E5"/>
    <mergeCell ref="F4:G4"/>
    <mergeCell ref="A18:F18"/>
    <mergeCell ref="A19:F19"/>
    <mergeCell ref="A20:F20"/>
    <mergeCell ref="A50:F50"/>
    <mergeCell ref="A51:F51"/>
    <mergeCell ref="A55:J55"/>
    <mergeCell ref="A32:K32"/>
    <mergeCell ref="A33:K33"/>
    <mergeCell ref="A48:E48"/>
    <mergeCell ref="A3:I3"/>
    <mergeCell ref="A24:B24"/>
    <mergeCell ref="B25:F25"/>
    <mergeCell ref="G25:H25"/>
    <mergeCell ref="A35:A36"/>
    <mergeCell ref="B35:B36"/>
    <mergeCell ref="C35:C36"/>
    <mergeCell ref="E35:E36"/>
    <mergeCell ref="A1:I1"/>
    <mergeCell ref="A2:I2"/>
    <mergeCell ref="A52:F52"/>
    <mergeCell ref="A53:F53"/>
    <mergeCell ref="A34:K34"/>
    <mergeCell ref="F35:F36"/>
    <mergeCell ref="J35:J36"/>
    <mergeCell ref="K35:K36"/>
    <mergeCell ref="A21:F21"/>
    <mergeCell ref="A22:F22"/>
    <mergeCell ref="A87:B87"/>
    <mergeCell ref="A88:B88"/>
    <mergeCell ref="A78:E78"/>
    <mergeCell ref="A79:E79"/>
    <mergeCell ref="A80:E80"/>
    <mergeCell ref="A81:A82"/>
    <mergeCell ref="B81:B82"/>
    <mergeCell ref="C81:E81"/>
    <mergeCell ref="D85:E85"/>
    <mergeCell ref="D86:E86"/>
    <mergeCell ref="D87:E87"/>
    <mergeCell ref="D4:D5"/>
    <mergeCell ref="D35:D36"/>
    <mergeCell ref="D58:D59"/>
    <mergeCell ref="D82:E82"/>
    <mergeCell ref="D83:E83"/>
    <mergeCell ref="D84:E84"/>
    <mergeCell ref="A56:J56"/>
    <mergeCell ref="A17:G17"/>
    <mergeCell ref="A49:F49"/>
  </mergeCells>
  <printOptions/>
  <pageMargins left="0.7" right="0.4" top="0.75" bottom="0.75" header="0.3" footer="0.3"/>
  <pageSetup fitToHeight="1"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N111"/>
  <sheetViews>
    <sheetView zoomScalePageLayoutView="0" workbookViewId="0" topLeftCell="A103">
      <selection activeCell="M88" sqref="M88"/>
    </sheetView>
  </sheetViews>
  <sheetFormatPr defaultColWidth="9.140625" defaultRowHeight="15"/>
  <cols>
    <col min="1" max="1" width="9.140625" style="272" customWidth="1"/>
    <col min="2" max="2" width="42.7109375" style="272" customWidth="1"/>
    <col min="3" max="3" width="7.421875" style="272" customWidth="1"/>
    <col min="4" max="4" width="7.421875" style="379" customWidth="1"/>
    <col min="5" max="5" width="6.57421875" style="272" customWidth="1"/>
    <col min="6" max="6" width="8.28125" style="272" customWidth="1"/>
    <col min="7" max="7" width="5.57421875" style="272" customWidth="1"/>
    <col min="8" max="8" width="8.140625" style="272" customWidth="1"/>
    <col min="9" max="9" width="8.8515625" style="272" customWidth="1"/>
    <col min="10" max="16384" width="9.140625" style="272" customWidth="1"/>
  </cols>
  <sheetData>
    <row r="1" spans="1:9" s="206" customFormat="1" ht="18.75" customHeight="1">
      <c r="A1" s="594" t="s">
        <v>28</v>
      </c>
      <c r="B1" s="594"/>
      <c r="C1" s="594"/>
      <c r="D1" s="594"/>
      <c r="E1" s="594"/>
      <c r="F1" s="594"/>
      <c r="G1" s="594"/>
      <c r="H1" s="594"/>
      <c r="I1" s="594"/>
    </row>
    <row r="2" spans="1:9" s="206" customFormat="1" ht="15.75" thickBot="1">
      <c r="A2" s="608" t="s">
        <v>190</v>
      </c>
      <c r="B2" s="608"/>
      <c r="C2" s="608"/>
      <c r="D2" s="608"/>
      <c r="E2" s="608"/>
      <c r="F2" s="608"/>
      <c r="G2" s="608"/>
      <c r="H2" s="608"/>
      <c r="I2" s="608"/>
    </row>
    <row r="3" spans="1:9" ht="15.75" thickBot="1">
      <c r="A3" s="596" t="s">
        <v>269</v>
      </c>
      <c r="B3" s="597"/>
      <c r="C3" s="597"/>
      <c r="D3" s="597"/>
      <c r="E3" s="597"/>
      <c r="F3" s="597"/>
      <c r="G3" s="597"/>
      <c r="H3" s="597"/>
      <c r="I3" s="598"/>
    </row>
    <row r="4" spans="1:9" ht="35.25" thickBot="1">
      <c r="A4" s="600" t="s">
        <v>0</v>
      </c>
      <c r="B4" s="600" t="s">
        <v>1</v>
      </c>
      <c r="C4" s="600" t="s">
        <v>2</v>
      </c>
      <c r="D4" s="641" t="s">
        <v>55</v>
      </c>
      <c r="E4" s="600" t="s">
        <v>3</v>
      </c>
      <c r="F4" s="590" t="s">
        <v>362</v>
      </c>
      <c r="G4" s="591"/>
      <c r="H4" s="274" t="s">
        <v>363</v>
      </c>
      <c r="I4" s="275" t="s">
        <v>6</v>
      </c>
    </row>
    <row r="5" spans="1:9" ht="35.25" thickBot="1">
      <c r="A5" s="601"/>
      <c r="B5" s="601"/>
      <c r="C5" s="601"/>
      <c r="D5" s="642"/>
      <c r="E5" s="601"/>
      <c r="F5" s="276" t="s">
        <v>7</v>
      </c>
      <c r="G5" s="273" t="s">
        <v>8</v>
      </c>
      <c r="H5" s="277" t="s">
        <v>7</v>
      </c>
      <c r="I5" s="277" t="s">
        <v>9</v>
      </c>
    </row>
    <row r="6" spans="1:9" ht="15">
      <c r="A6" s="278">
        <v>1</v>
      </c>
      <c r="B6" s="279">
        <v>2</v>
      </c>
      <c r="C6" s="280">
        <v>3</v>
      </c>
      <c r="D6" s="282">
        <v>4</v>
      </c>
      <c r="E6" s="282">
        <v>5</v>
      </c>
      <c r="F6" s="281">
        <v>6</v>
      </c>
      <c r="G6" s="281">
        <v>7</v>
      </c>
      <c r="H6" s="281" t="s">
        <v>56</v>
      </c>
      <c r="I6" s="281">
        <v>9</v>
      </c>
    </row>
    <row r="7" spans="1:9" ht="31.5" customHeight="1">
      <c r="A7" s="427">
        <v>7</v>
      </c>
      <c r="B7" s="428" t="s">
        <v>276</v>
      </c>
      <c r="C7" s="427"/>
      <c r="D7" s="429"/>
      <c r="E7" s="427"/>
      <c r="F7" s="283"/>
      <c r="G7" s="283"/>
      <c r="H7" s="283"/>
      <c r="I7" s="283"/>
    </row>
    <row r="8" spans="1:9" s="288" customFormat="1" ht="36.75" customHeight="1">
      <c r="A8" s="171">
        <v>7.1</v>
      </c>
      <c r="B8" s="172" t="s">
        <v>379</v>
      </c>
      <c r="C8" s="209"/>
      <c r="D8" s="171" t="s">
        <v>142</v>
      </c>
      <c r="E8" s="430">
        <v>524.4</v>
      </c>
      <c r="F8" s="286"/>
      <c r="G8" s="286"/>
      <c r="H8" s="286"/>
      <c r="I8" s="286"/>
    </row>
    <row r="9" spans="1:14" s="288" customFormat="1" ht="42.75" customHeight="1">
      <c r="A9" s="171">
        <v>7.2</v>
      </c>
      <c r="B9" s="172" t="s">
        <v>378</v>
      </c>
      <c r="C9" s="209"/>
      <c r="D9" s="171" t="s">
        <v>142</v>
      </c>
      <c r="E9" s="171">
        <v>790</v>
      </c>
      <c r="F9" s="286"/>
      <c r="G9" s="286"/>
      <c r="H9" s="286"/>
      <c r="I9" s="286"/>
      <c r="N9" s="431"/>
    </row>
    <row r="10" spans="1:9" s="288" customFormat="1" ht="33" customHeight="1">
      <c r="A10" s="171">
        <v>7.3</v>
      </c>
      <c r="B10" s="172" t="s">
        <v>382</v>
      </c>
      <c r="C10" s="209"/>
      <c r="D10" s="171" t="s">
        <v>144</v>
      </c>
      <c r="E10" s="171">
        <v>1575</v>
      </c>
      <c r="F10" s="171"/>
      <c r="G10" s="286"/>
      <c r="H10" s="286"/>
      <c r="I10" s="286"/>
    </row>
    <row r="11" spans="1:9" s="288" customFormat="1" ht="33" customHeight="1">
      <c r="A11" s="171">
        <v>7.4</v>
      </c>
      <c r="B11" s="172" t="s">
        <v>383</v>
      </c>
      <c r="C11" s="209"/>
      <c r="D11" s="171" t="s">
        <v>144</v>
      </c>
      <c r="E11" s="171">
        <f>E9*3</f>
        <v>2370</v>
      </c>
      <c r="F11" s="286"/>
      <c r="G11" s="286"/>
      <c r="H11" s="286"/>
      <c r="I11" s="286"/>
    </row>
    <row r="12" spans="1:9" s="288" customFormat="1" ht="27" customHeight="1">
      <c r="A12" s="171">
        <v>7.5</v>
      </c>
      <c r="B12" s="268" t="s">
        <v>157</v>
      </c>
      <c r="C12" s="286"/>
      <c r="D12" s="285" t="s">
        <v>144</v>
      </c>
      <c r="E12" s="285">
        <v>15540</v>
      </c>
      <c r="F12" s="286"/>
      <c r="G12" s="286"/>
      <c r="H12" s="286"/>
      <c r="I12" s="286"/>
    </row>
    <row r="13" spans="1:9" s="288" customFormat="1" ht="27" customHeight="1">
      <c r="A13" s="171">
        <v>7.6</v>
      </c>
      <c r="B13" s="268" t="s">
        <v>434</v>
      </c>
      <c r="C13" s="286"/>
      <c r="D13" s="285" t="s">
        <v>144</v>
      </c>
      <c r="E13" s="285">
        <v>19425</v>
      </c>
      <c r="F13" s="286"/>
      <c r="G13" s="286"/>
      <c r="H13" s="286"/>
      <c r="I13" s="286"/>
    </row>
    <row r="14" spans="1:9" s="432" customFormat="1" ht="48">
      <c r="A14" s="171">
        <v>7.7</v>
      </c>
      <c r="B14" s="172" t="s">
        <v>427</v>
      </c>
      <c r="D14" s="171" t="s">
        <v>428</v>
      </c>
      <c r="E14" s="171">
        <v>4500</v>
      </c>
      <c r="F14" s="209"/>
      <c r="G14" s="209"/>
      <c r="H14" s="209"/>
      <c r="I14" s="209"/>
    </row>
    <row r="15" spans="1:9" s="288" customFormat="1" ht="25.5" customHeight="1">
      <c r="A15" s="171">
        <v>7.8</v>
      </c>
      <c r="B15" s="268" t="s">
        <v>155</v>
      </c>
      <c r="C15" s="286"/>
      <c r="D15" s="285" t="s">
        <v>144</v>
      </c>
      <c r="E15" s="285">
        <v>38850</v>
      </c>
      <c r="F15" s="286"/>
      <c r="G15" s="286"/>
      <c r="H15" s="286"/>
      <c r="I15" s="286"/>
    </row>
    <row r="16" spans="1:9" s="288" customFormat="1" ht="30.75" customHeight="1">
      <c r="A16" s="171">
        <v>7.9</v>
      </c>
      <c r="B16" s="268" t="s">
        <v>154</v>
      </c>
      <c r="C16" s="286"/>
      <c r="D16" s="285" t="s">
        <v>144</v>
      </c>
      <c r="E16" s="285">
        <v>15540</v>
      </c>
      <c r="F16" s="286"/>
      <c r="G16" s="286"/>
      <c r="H16" s="286"/>
      <c r="I16" s="286"/>
    </row>
    <row r="17" spans="1:9" s="288" customFormat="1" ht="21.75" customHeight="1">
      <c r="A17" s="445">
        <v>7.1</v>
      </c>
      <c r="B17" s="268" t="s">
        <v>153</v>
      </c>
      <c r="C17" s="286"/>
      <c r="D17" s="285" t="s">
        <v>72</v>
      </c>
      <c r="E17" s="285">
        <v>12950</v>
      </c>
      <c r="F17" s="286"/>
      <c r="G17" s="286"/>
      <c r="H17" s="286"/>
      <c r="I17" s="286"/>
    </row>
    <row r="18" spans="1:9" s="288" customFormat="1" ht="24">
      <c r="A18" s="287">
        <v>7.11</v>
      </c>
      <c r="B18" s="284" t="s">
        <v>161</v>
      </c>
      <c r="C18" s="286"/>
      <c r="D18" s="285"/>
      <c r="E18" s="285"/>
      <c r="F18" s="286"/>
      <c r="G18" s="286"/>
      <c r="H18" s="286"/>
      <c r="I18" s="286"/>
    </row>
    <row r="19" spans="1:9" s="432" customFormat="1" ht="30.75" customHeight="1">
      <c r="A19" s="287" t="s">
        <v>435</v>
      </c>
      <c r="B19" s="172" t="s">
        <v>380</v>
      </c>
      <c r="C19" s="209"/>
      <c r="D19" s="171" t="s">
        <v>72</v>
      </c>
      <c r="E19" s="171">
        <v>3</v>
      </c>
      <c r="F19" s="209"/>
      <c r="G19" s="209"/>
      <c r="H19" s="209"/>
      <c r="I19" s="209"/>
    </row>
    <row r="20" spans="1:9" s="288" customFormat="1" ht="16.5" customHeight="1">
      <c r="A20" s="287" t="s">
        <v>436</v>
      </c>
      <c r="B20" s="268" t="s">
        <v>152</v>
      </c>
      <c r="C20" s="286"/>
      <c r="D20" s="285" t="s">
        <v>72</v>
      </c>
      <c r="E20" s="285">
        <v>2</v>
      </c>
      <c r="F20" s="286"/>
      <c r="G20" s="286"/>
      <c r="H20" s="286"/>
      <c r="I20" s="286"/>
    </row>
    <row r="21" spans="1:9" s="288" customFormat="1" ht="18.75" customHeight="1">
      <c r="A21" s="287" t="s">
        <v>437</v>
      </c>
      <c r="B21" s="268" t="s">
        <v>283</v>
      </c>
      <c r="C21" s="286"/>
      <c r="D21" s="285" t="s">
        <v>72</v>
      </c>
      <c r="E21" s="285">
        <v>6</v>
      </c>
      <c r="F21" s="286"/>
      <c r="G21" s="286"/>
      <c r="H21" s="286"/>
      <c r="I21" s="286"/>
    </row>
    <row r="22" spans="1:9" s="288" customFormat="1" ht="15" customHeight="1">
      <c r="A22" s="287" t="s">
        <v>438</v>
      </c>
      <c r="B22" s="268" t="s">
        <v>151</v>
      </c>
      <c r="C22" s="286"/>
      <c r="D22" s="285" t="s">
        <v>72</v>
      </c>
      <c r="E22" s="285">
        <v>10</v>
      </c>
      <c r="F22" s="286"/>
      <c r="G22" s="286"/>
      <c r="H22" s="286"/>
      <c r="I22" s="286"/>
    </row>
    <row r="23" spans="1:9" s="288" customFormat="1" ht="15" customHeight="1">
      <c r="A23" s="287" t="s">
        <v>439</v>
      </c>
      <c r="B23" s="268" t="s">
        <v>150</v>
      </c>
      <c r="C23" s="286"/>
      <c r="D23" s="285" t="s">
        <v>70</v>
      </c>
      <c r="E23" s="285">
        <v>10</v>
      </c>
      <c r="F23" s="286"/>
      <c r="G23" s="286"/>
      <c r="H23" s="286"/>
      <c r="I23" s="286"/>
    </row>
    <row r="24" spans="1:9" s="288" customFormat="1" ht="15.75" customHeight="1">
      <c r="A24" s="287" t="s">
        <v>440</v>
      </c>
      <c r="B24" s="268" t="s">
        <v>149</v>
      </c>
      <c r="C24" s="286"/>
      <c r="D24" s="285" t="s">
        <v>72</v>
      </c>
      <c r="E24" s="285">
        <v>3</v>
      </c>
      <c r="F24" s="286"/>
      <c r="G24" s="286"/>
      <c r="H24" s="286"/>
      <c r="I24" s="286"/>
    </row>
    <row r="25" spans="1:9" ht="18.75" customHeight="1" thickBot="1">
      <c r="A25" s="646" t="s">
        <v>57</v>
      </c>
      <c r="B25" s="646"/>
      <c r="C25" s="646"/>
      <c r="D25" s="646"/>
      <c r="E25" s="646"/>
      <c r="F25" s="646"/>
      <c r="G25" s="647"/>
      <c r="H25" s="291"/>
      <c r="I25" s="292"/>
    </row>
    <row r="26" spans="1:9" ht="15">
      <c r="A26" s="609"/>
      <c r="B26" s="609"/>
      <c r="C26" s="609"/>
      <c r="D26" s="609"/>
      <c r="E26" s="609"/>
      <c r="F26" s="609"/>
      <c r="G26" s="293"/>
      <c r="H26" s="293"/>
      <c r="I26" s="293"/>
    </row>
    <row r="27" spans="1:9" ht="15">
      <c r="A27" s="609"/>
      <c r="B27" s="609"/>
      <c r="C27" s="609"/>
      <c r="D27" s="609"/>
      <c r="E27" s="609"/>
      <c r="F27" s="609"/>
      <c r="G27" s="293"/>
      <c r="H27" s="293"/>
      <c r="I27" s="293"/>
    </row>
    <row r="28" spans="1:9" ht="15.75" thickBot="1">
      <c r="A28" s="586" t="s">
        <v>10</v>
      </c>
      <c r="B28" s="586"/>
      <c r="C28" s="586"/>
      <c r="D28" s="586"/>
      <c r="E28" s="586"/>
      <c r="F28" s="586"/>
      <c r="G28" s="295"/>
      <c r="H28" s="295"/>
      <c r="I28" s="295"/>
    </row>
    <row r="29" spans="1:9" ht="15">
      <c r="A29" s="609"/>
      <c r="B29" s="609"/>
      <c r="C29" s="609"/>
      <c r="D29" s="609"/>
      <c r="E29" s="609"/>
      <c r="F29" s="609"/>
      <c r="G29" s="293"/>
      <c r="H29" s="293"/>
      <c r="I29" s="293"/>
    </row>
    <row r="30" spans="1:9" ht="15.75" thickBot="1">
      <c r="A30" s="586" t="s">
        <v>11</v>
      </c>
      <c r="B30" s="586"/>
      <c r="C30" s="586"/>
      <c r="D30" s="586"/>
      <c r="E30" s="586"/>
      <c r="F30" s="586"/>
      <c r="G30" s="295"/>
      <c r="H30" s="295"/>
      <c r="I30" s="295"/>
    </row>
    <row r="32" spans="1:9" ht="15.75" customHeight="1" thickBot="1">
      <c r="A32" s="611" t="s">
        <v>29</v>
      </c>
      <c r="B32" s="612"/>
      <c r="C32" s="294"/>
      <c r="D32" s="375"/>
      <c r="E32" s="294"/>
      <c r="F32" s="294"/>
      <c r="G32" s="296"/>
      <c r="H32" s="296"/>
      <c r="I32" s="296"/>
    </row>
    <row r="33" spans="1:9" ht="15.75" customHeight="1" thickBot="1">
      <c r="A33" s="275" t="s">
        <v>0</v>
      </c>
      <c r="B33" s="590" t="s">
        <v>1</v>
      </c>
      <c r="C33" s="602"/>
      <c r="D33" s="602"/>
      <c r="E33" s="602"/>
      <c r="F33" s="591"/>
      <c r="G33" s="590" t="s">
        <v>30</v>
      </c>
      <c r="H33" s="591"/>
      <c r="I33" s="296"/>
    </row>
    <row r="34" spans="1:9" ht="15.75" customHeight="1">
      <c r="A34" s="298"/>
      <c r="B34" s="299"/>
      <c r="C34" s="300"/>
      <c r="D34" s="376"/>
      <c r="E34" s="300"/>
      <c r="F34" s="301"/>
      <c r="G34" s="300"/>
      <c r="H34" s="301"/>
      <c r="I34" s="296"/>
    </row>
    <row r="35" spans="1:9" ht="15.75" customHeight="1">
      <c r="A35" s="298"/>
      <c r="B35" s="302"/>
      <c r="C35" s="303"/>
      <c r="D35" s="377"/>
      <c r="E35" s="303"/>
      <c r="F35" s="304"/>
      <c r="G35" s="303"/>
      <c r="H35" s="304"/>
      <c r="I35" s="296"/>
    </row>
    <row r="36" spans="1:9" ht="15.75" customHeight="1">
      <c r="A36" s="298"/>
      <c r="B36" s="302"/>
      <c r="C36" s="303"/>
      <c r="D36" s="377"/>
      <c r="E36" s="303"/>
      <c r="F36" s="304"/>
      <c r="G36" s="303"/>
      <c r="H36" s="304"/>
      <c r="I36" s="296"/>
    </row>
    <row r="37" spans="1:9" ht="15.75" customHeight="1">
      <c r="A37" s="298"/>
      <c r="B37" s="302"/>
      <c r="C37" s="303"/>
      <c r="D37" s="377"/>
      <c r="E37" s="303"/>
      <c r="F37" s="304"/>
      <c r="G37" s="303"/>
      <c r="H37" s="304"/>
      <c r="I37" s="296"/>
    </row>
    <row r="38" spans="1:8" ht="15.75" thickBot="1">
      <c r="A38" s="305"/>
      <c r="B38" s="306"/>
      <c r="C38" s="307"/>
      <c r="D38" s="378"/>
      <c r="E38" s="307"/>
      <c r="F38" s="308"/>
      <c r="G38" s="307"/>
      <c r="H38" s="308"/>
    </row>
    <row r="39" spans="1:4" ht="15">
      <c r="A39" s="303"/>
      <c r="B39" s="303"/>
      <c r="C39" s="303"/>
      <c r="D39" s="377"/>
    </row>
    <row r="41" spans="1:11" s="206" customFormat="1" ht="18.75" customHeight="1">
      <c r="A41" s="594" t="s">
        <v>28</v>
      </c>
      <c r="B41" s="594"/>
      <c r="C41" s="594"/>
      <c r="D41" s="594"/>
      <c r="E41" s="594"/>
      <c r="F41" s="594"/>
      <c r="G41" s="594"/>
      <c r="H41" s="594"/>
      <c r="I41" s="594"/>
      <c r="J41" s="594"/>
      <c r="K41" s="594"/>
    </row>
    <row r="42" spans="1:11" s="206" customFormat="1" ht="15.75" thickBot="1">
      <c r="A42" s="608" t="s">
        <v>190</v>
      </c>
      <c r="B42" s="608"/>
      <c r="C42" s="608"/>
      <c r="D42" s="608"/>
      <c r="E42" s="608"/>
      <c r="F42" s="608"/>
      <c r="G42" s="608"/>
      <c r="H42" s="608"/>
      <c r="I42" s="608"/>
      <c r="J42" s="608"/>
      <c r="K42" s="608"/>
    </row>
    <row r="43" spans="1:11" ht="15.75" customHeight="1" thickBot="1">
      <c r="A43" s="587" t="s">
        <v>45</v>
      </c>
      <c r="B43" s="588"/>
      <c r="C43" s="588"/>
      <c r="D43" s="588"/>
      <c r="E43" s="588"/>
      <c r="F43" s="588"/>
      <c r="G43" s="588"/>
      <c r="H43" s="588"/>
      <c r="I43" s="588"/>
      <c r="J43" s="588"/>
      <c r="K43" s="589"/>
    </row>
    <row r="44" spans="1:11" ht="24.75">
      <c r="A44" s="610" t="s">
        <v>0</v>
      </c>
      <c r="B44" s="610" t="s">
        <v>1</v>
      </c>
      <c r="C44" s="613" t="s">
        <v>55</v>
      </c>
      <c r="D44" s="644" t="s">
        <v>18</v>
      </c>
      <c r="E44" s="614" t="s">
        <v>364</v>
      </c>
      <c r="F44" s="603" t="s">
        <v>365</v>
      </c>
      <c r="G44" s="309" t="s">
        <v>21</v>
      </c>
      <c r="H44" s="309" t="s">
        <v>22</v>
      </c>
      <c r="I44" s="309" t="s">
        <v>23</v>
      </c>
      <c r="J44" s="613" t="s">
        <v>24</v>
      </c>
      <c r="K44" s="607" t="s">
        <v>25</v>
      </c>
    </row>
    <row r="45" spans="1:11" ht="25.5" thickBot="1">
      <c r="A45" s="601"/>
      <c r="B45" s="601"/>
      <c r="C45" s="619"/>
      <c r="D45" s="645"/>
      <c r="E45" s="626"/>
      <c r="F45" s="624"/>
      <c r="G45" s="346" t="s">
        <v>26</v>
      </c>
      <c r="H45" s="346" t="s">
        <v>26</v>
      </c>
      <c r="I45" s="346" t="s">
        <v>27</v>
      </c>
      <c r="J45" s="643"/>
      <c r="K45" s="625"/>
    </row>
    <row r="46" spans="1:11" ht="30">
      <c r="A46" s="311">
        <v>1</v>
      </c>
      <c r="B46" s="312">
        <v>2</v>
      </c>
      <c r="C46" s="313">
        <v>3</v>
      </c>
      <c r="D46" s="314">
        <v>4</v>
      </c>
      <c r="E46" s="315">
        <v>5</v>
      </c>
      <c r="F46" s="315" t="s">
        <v>58</v>
      </c>
      <c r="G46" s="315">
        <v>7</v>
      </c>
      <c r="H46" s="315" t="s">
        <v>59</v>
      </c>
      <c r="I46" s="315">
        <v>9</v>
      </c>
      <c r="J46" s="315" t="s">
        <v>60</v>
      </c>
      <c r="K46" s="316" t="s">
        <v>61</v>
      </c>
    </row>
    <row r="47" spans="1:11" ht="31.5" customHeight="1">
      <c r="A47" s="283">
        <v>7</v>
      </c>
      <c r="B47" s="428" t="s">
        <v>276</v>
      </c>
      <c r="C47" s="283"/>
      <c r="D47" s="372"/>
      <c r="E47" s="283"/>
      <c r="F47" s="283"/>
      <c r="G47" s="317"/>
      <c r="H47" s="317"/>
      <c r="I47" s="317"/>
      <c r="J47" s="317"/>
      <c r="K47" s="317"/>
    </row>
    <row r="48" spans="1:11" s="288" customFormat="1" ht="36">
      <c r="A48" s="171">
        <v>7.1</v>
      </c>
      <c r="B48" s="172" t="s">
        <v>297</v>
      </c>
      <c r="C48" s="171" t="s">
        <v>142</v>
      </c>
      <c r="D48" s="430">
        <v>524.4</v>
      </c>
      <c r="E48" s="285"/>
      <c r="F48" s="286"/>
      <c r="G48" s="290"/>
      <c r="H48" s="290"/>
      <c r="I48" s="290"/>
      <c r="J48" s="290"/>
      <c r="K48" s="290"/>
    </row>
    <row r="49" spans="1:11" s="288" customFormat="1" ht="44.25" customHeight="1">
      <c r="A49" s="171">
        <v>7.2</v>
      </c>
      <c r="B49" s="172" t="s">
        <v>378</v>
      </c>
      <c r="C49" s="171" t="s">
        <v>142</v>
      </c>
      <c r="D49" s="171">
        <v>790</v>
      </c>
      <c r="E49" s="285"/>
      <c r="F49" s="286"/>
      <c r="G49" s="290"/>
      <c r="H49" s="290"/>
      <c r="I49" s="290"/>
      <c r="J49" s="290"/>
      <c r="K49" s="290"/>
    </row>
    <row r="50" spans="1:11" s="288" customFormat="1" ht="25.5" customHeight="1">
      <c r="A50" s="171">
        <v>7.3</v>
      </c>
      <c r="B50" s="172" t="s">
        <v>382</v>
      </c>
      <c r="C50" s="171" t="s">
        <v>144</v>
      </c>
      <c r="D50" s="171">
        <v>1575</v>
      </c>
      <c r="E50" s="285"/>
      <c r="F50" s="286"/>
      <c r="G50" s="290"/>
      <c r="H50" s="290"/>
      <c r="I50" s="290"/>
      <c r="J50" s="290"/>
      <c r="K50" s="290"/>
    </row>
    <row r="51" spans="1:11" s="288" customFormat="1" ht="35.25" customHeight="1">
      <c r="A51" s="171">
        <v>7.4</v>
      </c>
      <c r="B51" s="172" t="s">
        <v>385</v>
      </c>
      <c r="C51" s="171" t="s">
        <v>144</v>
      </c>
      <c r="D51" s="171">
        <f>D49*3</f>
        <v>2370</v>
      </c>
      <c r="E51" s="285"/>
      <c r="F51" s="286"/>
      <c r="G51" s="290"/>
      <c r="H51" s="290"/>
      <c r="I51" s="290"/>
      <c r="J51" s="290"/>
      <c r="K51" s="290"/>
    </row>
    <row r="52" spans="1:11" s="288" customFormat="1" ht="24" customHeight="1">
      <c r="A52" s="171">
        <v>7.5</v>
      </c>
      <c r="B52" s="268" t="s">
        <v>157</v>
      </c>
      <c r="C52" s="285" t="s">
        <v>144</v>
      </c>
      <c r="D52" s="285">
        <v>15540</v>
      </c>
      <c r="E52" s="285"/>
      <c r="F52" s="286"/>
      <c r="G52" s="290"/>
      <c r="H52" s="290"/>
      <c r="I52" s="290"/>
      <c r="J52" s="290"/>
      <c r="K52" s="290"/>
    </row>
    <row r="53" spans="1:11" s="288" customFormat="1" ht="23.25" customHeight="1">
      <c r="A53" s="171">
        <v>7.6</v>
      </c>
      <c r="B53" s="268" t="s">
        <v>156</v>
      </c>
      <c r="C53" s="285" t="s">
        <v>144</v>
      </c>
      <c r="D53" s="285">
        <v>19425</v>
      </c>
      <c r="E53" s="285"/>
      <c r="F53" s="286"/>
      <c r="G53" s="290"/>
      <c r="H53" s="290"/>
      <c r="I53" s="290"/>
      <c r="J53" s="290"/>
      <c r="K53" s="290"/>
    </row>
    <row r="54" spans="1:11" s="288" customFormat="1" ht="48">
      <c r="A54" s="171">
        <v>7.7</v>
      </c>
      <c r="B54" s="172" t="s">
        <v>427</v>
      </c>
      <c r="C54" s="171" t="s">
        <v>428</v>
      </c>
      <c r="D54" s="171">
        <v>4500</v>
      </c>
      <c r="E54" s="289"/>
      <c r="F54" s="286"/>
      <c r="G54" s="290"/>
      <c r="H54" s="290"/>
      <c r="I54" s="290"/>
      <c r="J54" s="290"/>
      <c r="K54" s="290"/>
    </row>
    <row r="55" spans="1:11" s="288" customFormat="1" ht="33" customHeight="1">
      <c r="A55" s="171">
        <v>7.8</v>
      </c>
      <c r="B55" s="268" t="s">
        <v>155</v>
      </c>
      <c r="C55" s="285" t="s">
        <v>144</v>
      </c>
      <c r="D55" s="285">
        <v>38850</v>
      </c>
      <c r="E55" s="289"/>
      <c r="F55" s="286"/>
      <c r="G55" s="290"/>
      <c r="H55" s="290"/>
      <c r="I55" s="290"/>
      <c r="J55" s="290"/>
      <c r="K55" s="290"/>
    </row>
    <row r="56" spans="1:11" s="288" customFormat="1" ht="30.75" customHeight="1">
      <c r="A56" s="171">
        <v>7.9</v>
      </c>
      <c r="B56" s="268" t="s">
        <v>154</v>
      </c>
      <c r="C56" s="285" t="s">
        <v>144</v>
      </c>
      <c r="D56" s="285">
        <v>15540</v>
      </c>
      <c r="E56" s="289"/>
      <c r="F56" s="286"/>
      <c r="G56" s="290"/>
      <c r="H56" s="290"/>
      <c r="I56" s="290"/>
      <c r="J56" s="290"/>
      <c r="K56" s="290"/>
    </row>
    <row r="57" spans="1:11" s="288" customFormat="1" ht="20.25" customHeight="1">
      <c r="A57" s="445">
        <v>7.1</v>
      </c>
      <c r="B57" s="268" t="s">
        <v>153</v>
      </c>
      <c r="C57" s="285" t="s">
        <v>72</v>
      </c>
      <c r="D57" s="285">
        <v>12950</v>
      </c>
      <c r="E57" s="289"/>
      <c r="F57" s="286"/>
      <c r="G57" s="290"/>
      <c r="H57" s="290"/>
      <c r="I57" s="290"/>
      <c r="J57" s="290"/>
      <c r="K57" s="290"/>
    </row>
    <row r="58" spans="1:11" s="288" customFormat="1" ht="24">
      <c r="A58" s="287">
        <v>7.11</v>
      </c>
      <c r="B58" s="284" t="s">
        <v>161</v>
      </c>
      <c r="C58" s="285"/>
      <c r="D58" s="285"/>
      <c r="E58" s="289"/>
      <c r="F58" s="286"/>
      <c r="G58" s="290"/>
      <c r="H58" s="290"/>
      <c r="I58" s="290"/>
      <c r="J58" s="290"/>
      <c r="K58" s="290"/>
    </row>
    <row r="59" spans="1:11" s="288" customFormat="1" ht="28.5" customHeight="1">
      <c r="A59" s="287" t="s">
        <v>435</v>
      </c>
      <c r="B59" s="172" t="s">
        <v>380</v>
      </c>
      <c r="C59" s="171" t="s">
        <v>72</v>
      </c>
      <c r="D59" s="171">
        <v>3</v>
      </c>
      <c r="E59" s="289"/>
      <c r="F59" s="286"/>
      <c r="G59" s="290"/>
      <c r="H59" s="290"/>
      <c r="I59" s="290"/>
      <c r="J59" s="290"/>
      <c r="K59" s="290"/>
    </row>
    <row r="60" spans="1:11" s="288" customFormat="1" ht="18" customHeight="1">
      <c r="A60" s="287" t="s">
        <v>436</v>
      </c>
      <c r="B60" s="268" t="s">
        <v>152</v>
      </c>
      <c r="C60" s="285" t="s">
        <v>72</v>
      </c>
      <c r="D60" s="285">
        <v>2</v>
      </c>
      <c r="E60" s="289"/>
      <c r="F60" s="286"/>
      <c r="G60" s="290"/>
      <c r="H60" s="290"/>
      <c r="I60" s="290"/>
      <c r="J60" s="290"/>
      <c r="K60" s="290"/>
    </row>
    <row r="61" spans="1:11" s="288" customFormat="1" ht="24.75" customHeight="1">
      <c r="A61" s="287" t="s">
        <v>437</v>
      </c>
      <c r="B61" s="268" t="s">
        <v>283</v>
      </c>
      <c r="C61" s="285" t="s">
        <v>72</v>
      </c>
      <c r="D61" s="285">
        <v>6</v>
      </c>
      <c r="E61" s="289"/>
      <c r="F61" s="286"/>
      <c r="G61" s="290"/>
      <c r="H61" s="290"/>
      <c r="I61" s="290"/>
      <c r="J61" s="290"/>
      <c r="K61" s="290"/>
    </row>
    <row r="62" spans="1:11" s="288" customFormat="1" ht="17.25" customHeight="1">
      <c r="A62" s="287" t="s">
        <v>438</v>
      </c>
      <c r="B62" s="268" t="s">
        <v>151</v>
      </c>
      <c r="C62" s="285" t="s">
        <v>72</v>
      </c>
      <c r="D62" s="285">
        <v>10</v>
      </c>
      <c r="E62" s="289"/>
      <c r="F62" s="286"/>
      <c r="G62" s="290"/>
      <c r="H62" s="290"/>
      <c r="I62" s="290"/>
      <c r="J62" s="290"/>
      <c r="K62" s="290"/>
    </row>
    <row r="63" spans="1:11" s="288" customFormat="1" ht="21.75" customHeight="1">
      <c r="A63" s="287" t="s">
        <v>439</v>
      </c>
      <c r="B63" s="268" t="s">
        <v>150</v>
      </c>
      <c r="C63" s="285" t="s">
        <v>70</v>
      </c>
      <c r="D63" s="285">
        <v>10</v>
      </c>
      <c r="E63" s="289"/>
      <c r="F63" s="286"/>
      <c r="G63" s="290"/>
      <c r="H63" s="290"/>
      <c r="I63" s="290"/>
      <c r="J63" s="290"/>
      <c r="K63" s="290"/>
    </row>
    <row r="64" spans="1:11" s="288" customFormat="1" ht="17.25" customHeight="1">
      <c r="A64" s="287" t="s">
        <v>440</v>
      </c>
      <c r="B64" s="268" t="s">
        <v>149</v>
      </c>
      <c r="C64" s="285" t="s">
        <v>72</v>
      </c>
      <c r="D64" s="285">
        <v>3</v>
      </c>
      <c r="E64" s="289"/>
      <c r="F64" s="286"/>
      <c r="G64" s="290"/>
      <c r="H64" s="290"/>
      <c r="I64" s="290"/>
      <c r="J64" s="290"/>
      <c r="K64" s="290"/>
    </row>
    <row r="65" spans="1:11" ht="15.75" thickBot="1">
      <c r="A65" s="599" t="s">
        <v>57</v>
      </c>
      <c r="B65" s="599"/>
      <c r="C65" s="599"/>
      <c r="D65" s="599"/>
      <c r="E65" s="599"/>
      <c r="F65" s="599"/>
      <c r="G65" s="599"/>
      <c r="H65" s="291"/>
      <c r="I65" s="292"/>
      <c r="J65" s="433"/>
      <c r="K65" s="433"/>
    </row>
    <row r="66" spans="1:9" ht="15">
      <c r="A66" s="609"/>
      <c r="B66" s="609"/>
      <c r="C66" s="609"/>
      <c r="D66" s="609"/>
      <c r="E66" s="609"/>
      <c r="F66" s="609"/>
      <c r="G66" s="293"/>
      <c r="H66" s="293"/>
      <c r="I66" s="293"/>
    </row>
    <row r="67" spans="1:9" ht="15">
      <c r="A67" s="609"/>
      <c r="B67" s="609"/>
      <c r="C67" s="609"/>
      <c r="D67" s="609"/>
      <c r="E67" s="609"/>
      <c r="F67" s="609"/>
      <c r="G67" s="293"/>
      <c r="H67" s="293"/>
      <c r="I67" s="293"/>
    </row>
    <row r="68" spans="1:9" ht="15.75" thickBot="1">
      <c r="A68" s="586" t="s">
        <v>10</v>
      </c>
      <c r="B68" s="586"/>
      <c r="C68" s="586"/>
      <c r="D68" s="586"/>
      <c r="E68" s="586"/>
      <c r="F68" s="586"/>
      <c r="G68" s="295"/>
      <c r="H68" s="295"/>
      <c r="I68" s="295"/>
    </row>
    <row r="69" spans="1:9" ht="15">
      <c r="A69" s="609"/>
      <c r="B69" s="609"/>
      <c r="C69" s="609"/>
      <c r="D69" s="609"/>
      <c r="E69" s="609"/>
      <c r="F69" s="609"/>
      <c r="G69" s="293"/>
      <c r="H69" s="293"/>
      <c r="I69" s="293"/>
    </row>
    <row r="70" spans="1:9" ht="15.75" thickBot="1">
      <c r="A70" s="586" t="s">
        <v>11</v>
      </c>
      <c r="B70" s="586"/>
      <c r="C70" s="586"/>
      <c r="D70" s="586"/>
      <c r="E70" s="586"/>
      <c r="F70" s="586"/>
      <c r="G70" s="295"/>
      <c r="H70" s="295"/>
      <c r="I70" s="295"/>
    </row>
    <row r="72" spans="1:11" s="206" customFormat="1" ht="18.75" customHeight="1">
      <c r="A72" s="604" t="s">
        <v>28</v>
      </c>
      <c r="B72" s="604"/>
      <c r="C72" s="604"/>
      <c r="D72" s="604"/>
      <c r="E72" s="604"/>
      <c r="F72" s="604"/>
      <c r="G72" s="604"/>
      <c r="H72" s="604"/>
      <c r="I72" s="604"/>
      <c r="J72" s="604"/>
      <c r="K72" s="272"/>
    </row>
    <row r="73" spans="1:11" s="206" customFormat="1" ht="15.75" thickBot="1">
      <c r="A73" s="604" t="s">
        <v>190</v>
      </c>
      <c r="B73" s="604"/>
      <c r="C73" s="604"/>
      <c r="D73" s="604"/>
      <c r="E73" s="604"/>
      <c r="F73" s="604"/>
      <c r="G73" s="604"/>
      <c r="H73" s="604"/>
      <c r="I73" s="604"/>
      <c r="J73" s="604"/>
      <c r="K73" s="272"/>
    </row>
    <row r="74" spans="1:14" ht="15.75" customHeight="1" thickBot="1">
      <c r="A74" s="587" t="s">
        <v>46</v>
      </c>
      <c r="B74" s="588"/>
      <c r="C74" s="588"/>
      <c r="D74" s="588"/>
      <c r="E74" s="588"/>
      <c r="F74" s="588"/>
      <c r="G74" s="588"/>
      <c r="H74" s="588"/>
      <c r="I74" s="588"/>
      <c r="J74" s="589"/>
      <c r="L74" s="288"/>
      <c r="M74" s="288"/>
      <c r="N74" s="288"/>
    </row>
    <row r="75" spans="1:14" ht="38.25" customHeight="1" thickBot="1">
      <c r="A75" s="600" t="s">
        <v>0</v>
      </c>
      <c r="B75" s="600" t="s">
        <v>1</v>
      </c>
      <c r="C75" s="600" t="s">
        <v>55</v>
      </c>
      <c r="D75" s="641" t="s">
        <v>3</v>
      </c>
      <c r="E75" s="590" t="s">
        <v>362</v>
      </c>
      <c r="F75" s="591"/>
      <c r="G75" s="590" t="s">
        <v>363</v>
      </c>
      <c r="H75" s="591"/>
      <c r="I75" s="325" t="s">
        <v>13</v>
      </c>
      <c r="J75" s="326" t="s">
        <v>14</v>
      </c>
      <c r="L75" s="288"/>
      <c r="M75" s="288"/>
      <c r="N75" s="288"/>
    </row>
    <row r="76" spans="1:14" ht="57.75" thickBot="1">
      <c r="A76" s="601"/>
      <c r="B76" s="601"/>
      <c r="C76" s="601"/>
      <c r="D76" s="642"/>
      <c r="E76" s="297" t="s">
        <v>16</v>
      </c>
      <c r="F76" s="275" t="s">
        <v>17</v>
      </c>
      <c r="G76" s="297" t="s">
        <v>16</v>
      </c>
      <c r="H76" s="275" t="s">
        <v>17</v>
      </c>
      <c r="I76" s="275" t="s">
        <v>16</v>
      </c>
      <c r="J76" s="275" t="s">
        <v>16</v>
      </c>
      <c r="L76" s="288"/>
      <c r="M76" s="288"/>
      <c r="N76" s="288"/>
    </row>
    <row r="77" spans="1:10" ht="15">
      <c r="A77" s="273">
        <v>1</v>
      </c>
      <c r="B77" s="327">
        <v>2</v>
      </c>
      <c r="C77" s="273">
        <v>3</v>
      </c>
      <c r="D77" s="434">
        <v>4</v>
      </c>
      <c r="E77" s="329">
        <v>5</v>
      </c>
      <c r="F77" s="273">
        <v>6</v>
      </c>
      <c r="G77" s="435" t="s">
        <v>63</v>
      </c>
      <c r="H77" s="435" t="s">
        <v>64</v>
      </c>
      <c r="I77" s="435">
        <v>9</v>
      </c>
      <c r="J77" s="435">
        <v>10</v>
      </c>
    </row>
    <row r="78" spans="1:10" s="288" customFormat="1" ht="51.75" customHeight="1">
      <c r="A78" s="283">
        <v>7</v>
      </c>
      <c r="B78" s="341" t="s">
        <v>286</v>
      </c>
      <c r="C78" s="283"/>
      <c r="D78" s="372"/>
      <c r="E78" s="283"/>
      <c r="F78" s="283"/>
      <c r="G78" s="393"/>
      <c r="H78" s="393"/>
      <c r="I78" s="317"/>
      <c r="J78" s="317"/>
    </row>
    <row r="79" spans="1:10" s="288" customFormat="1" ht="48">
      <c r="A79" s="171">
        <v>7.1</v>
      </c>
      <c r="B79" s="172" t="s">
        <v>376</v>
      </c>
      <c r="C79" s="171" t="s">
        <v>142</v>
      </c>
      <c r="D79" s="430">
        <v>524.4</v>
      </c>
      <c r="E79" s="209"/>
      <c r="F79" s="286"/>
      <c r="G79" s="393"/>
      <c r="H79" s="393"/>
      <c r="I79" s="317"/>
      <c r="J79" s="317"/>
    </row>
    <row r="80" spans="1:10" s="288" customFormat="1" ht="48">
      <c r="A80" s="171">
        <v>7.2</v>
      </c>
      <c r="B80" s="172" t="s">
        <v>377</v>
      </c>
      <c r="C80" s="171" t="s">
        <v>142</v>
      </c>
      <c r="D80" s="171">
        <v>790</v>
      </c>
      <c r="E80" s="209"/>
      <c r="F80" s="286"/>
      <c r="G80" s="393"/>
      <c r="H80" s="393"/>
      <c r="I80" s="317"/>
      <c r="J80" s="317"/>
    </row>
    <row r="81" spans="1:10" s="288" customFormat="1" ht="37.5" customHeight="1">
      <c r="A81" s="171">
        <v>7.3</v>
      </c>
      <c r="B81" s="172" t="s">
        <v>287</v>
      </c>
      <c r="C81" s="171" t="s">
        <v>144</v>
      </c>
      <c r="D81" s="171">
        <v>1575</v>
      </c>
      <c r="E81" s="209"/>
      <c r="F81" s="286"/>
      <c r="G81" s="393"/>
      <c r="H81" s="393"/>
      <c r="I81" s="317"/>
      <c r="J81" s="290"/>
    </row>
    <row r="82" spans="1:10" s="288" customFormat="1" ht="36">
      <c r="A82" s="171">
        <v>7.4</v>
      </c>
      <c r="B82" s="172" t="s">
        <v>384</v>
      </c>
      <c r="C82" s="171" t="s">
        <v>144</v>
      </c>
      <c r="D82" s="171">
        <f>D80*3</f>
        <v>2370</v>
      </c>
      <c r="E82" s="209"/>
      <c r="F82" s="286"/>
      <c r="G82" s="393"/>
      <c r="H82" s="393"/>
      <c r="I82" s="317"/>
      <c r="J82" s="290"/>
    </row>
    <row r="83" spans="1:10" s="288" customFormat="1" ht="29.25" customHeight="1">
      <c r="A83" s="171">
        <v>7.5</v>
      </c>
      <c r="B83" s="268" t="s">
        <v>158</v>
      </c>
      <c r="C83" s="285" t="s">
        <v>144</v>
      </c>
      <c r="D83" s="285">
        <v>15540</v>
      </c>
      <c r="E83" s="283"/>
      <c r="F83" s="283"/>
      <c r="G83" s="393"/>
      <c r="H83" s="393"/>
      <c r="I83" s="317"/>
      <c r="J83" s="290"/>
    </row>
    <row r="84" spans="1:10" s="288" customFormat="1" ht="26.25" customHeight="1">
      <c r="A84" s="171">
        <v>7.6</v>
      </c>
      <c r="B84" s="268" t="s">
        <v>159</v>
      </c>
      <c r="C84" s="285" t="s">
        <v>144</v>
      </c>
      <c r="D84" s="285">
        <v>19425</v>
      </c>
      <c r="E84" s="286"/>
      <c r="F84" s="286"/>
      <c r="G84" s="393"/>
      <c r="H84" s="393"/>
      <c r="I84" s="317"/>
      <c r="J84" s="290"/>
    </row>
    <row r="85" spans="1:10" s="288" customFormat="1" ht="48">
      <c r="A85" s="171">
        <v>7.7</v>
      </c>
      <c r="B85" s="172" t="s">
        <v>427</v>
      </c>
      <c r="C85" s="171" t="s">
        <v>428</v>
      </c>
      <c r="D85" s="171">
        <v>4500</v>
      </c>
      <c r="E85" s="286"/>
      <c r="F85" s="286"/>
      <c r="G85" s="393"/>
      <c r="H85" s="393"/>
      <c r="I85" s="317"/>
      <c r="J85" s="290"/>
    </row>
    <row r="86" spans="1:10" s="288" customFormat="1" ht="42" customHeight="1">
      <c r="A86" s="171">
        <v>7.8</v>
      </c>
      <c r="B86" s="268" t="s">
        <v>160</v>
      </c>
      <c r="C86" s="285" t="s">
        <v>144</v>
      </c>
      <c r="D86" s="285">
        <v>38850</v>
      </c>
      <c r="E86" s="286"/>
      <c r="F86" s="286"/>
      <c r="G86" s="393"/>
      <c r="H86" s="393"/>
      <c r="I86" s="317"/>
      <c r="J86" s="290"/>
    </row>
    <row r="87" spans="1:10" s="288" customFormat="1" ht="36">
      <c r="A87" s="171">
        <v>7.9</v>
      </c>
      <c r="B87" s="268" t="s">
        <v>162</v>
      </c>
      <c r="C87" s="285" t="s">
        <v>144</v>
      </c>
      <c r="D87" s="285">
        <v>15540</v>
      </c>
      <c r="E87" s="283"/>
      <c r="F87" s="283"/>
      <c r="G87" s="393"/>
      <c r="H87" s="393"/>
      <c r="I87" s="317"/>
      <c r="J87" s="290"/>
    </row>
    <row r="88" spans="1:13" s="288" customFormat="1" ht="30" customHeight="1">
      <c r="A88" s="446">
        <v>7.1</v>
      </c>
      <c r="B88" s="268" t="s">
        <v>381</v>
      </c>
      <c r="C88" s="285" t="s">
        <v>72</v>
      </c>
      <c r="D88" s="285">
        <v>12950</v>
      </c>
      <c r="E88" s="286"/>
      <c r="F88" s="286"/>
      <c r="G88" s="393"/>
      <c r="H88" s="393"/>
      <c r="I88" s="317"/>
      <c r="J88" s="290"/>
      <c r="M88" s="288">
        <v>7</v>
      </c>
    </row>
    <row r="89" spans="1:10" ht="22.5" customHeight="1" thickBot="1">
      <c r="A89" s="595" t="s">
        <v>67</v>
      </c>
      <c r="B89" s="595"/>
      <c r="C89" s="595"/>
      <c r="D89" s="595"/>
      <c r="E89" s="595"/>
      <c r="F89" s="595"/>
      <c r="G89" s="436"/>
      <c r="H89" s="437"/>
      <c r="I89" s="323"/>
      <c r="J89" s="438"/>
    </row>
    <row r="90" spans="1:10" ht="15">
      <c r="A90" s="616"/>
      <c r="B90" s="616"/>
      <c r="C90" s="616"/>
      <c r="D90" s="616"/>
      <c r="E90" s="616"/>
      <c r="F90" s="336"/>
      <c r="G90" s="336"/>
      <c r="H90" s="336"/>
      <c r="I90" s="336"/>
      <c r="J90" s="336"/>
    </row>
    <row r="91" spans="1:10" ht="15">
      <c r="A91" s="616"/>
      <c r="B91" s="616"/>
      <c r="C91" s="616"/>
      <c r="D91" s="616"/>
      <c r="E91" s="616"/>
      <c r="F91" s="336"/>
      <c r="G91" s="336"/>
      <c r="H91" s="336"/>
      <c r="I91" s="336"/>
      <c r="J91" s="336"/>
    </row>
    <row r="92" spans="1:10" ht="15.75" customHeight="1" thickBot="1">
      <c r="A92" s="586" t="s">
        <v>10</v>
      </c>
      <c r="B92" s="586"/>
      <c r="C92" s="586"/>
      <c r="D92" s="586"/>
      <c r="E92" s="586"/>
      <c r="F92" s="337"/>
      <c r="G92" s="337"/>
      <c r="H92" s="337"/>
      <c r="I92" s="337"/>
      <c r="J92" s="337"/>
    </row>
    <row r="93" spans="1:10" ht="15">
      <c r="A93" s="586"/>
      <c r="B93" s="586"/>
      <c r="C93" s="586"/>
      <c r="D93" s="586"/>
      <c r="E93" s="586"/>
      <c r="F93" s="336"/>
      <c r="G93" s="336"/>
      <c r="H93" s="336"/>
      <c r="I93" s="336"/>
      <c r="J93" s="336"/>
    </row>
    <row r="94" spans="1:10" ht="15.75" customHeight="1" thickBot="1">
      <c r="A94" s="586" t="s">
        <v>11</v>
      </c>
      <c r="B94" s="586"/>
      <c r="C94" s="586"/>
      <c r="D94" s="586"/>
      <c r="E94" s="586"/>
      <c r="F94" s="337"/>
      <c r="G94" s="337"/>
      <c r="H94" s="337"/>
      <c r="I94" s="337"/>
      <c r="J94" s="337"/>
    </row>
    <row r="96" spans="1:10" s="206" customFormat="1" ht="18.75" customHeight="1">
      <c r="A96" s="594" t="s">
        <v>28</v>
      </c>
      <c r="B96" s="594"/>
      <c r="C96" s="594"/>
      <c r="D96" s="594"/>
      <c r="E96" s="594"/>
      <c r="F96" s="338"/>
      <c r="G96" s="338"/>
      <c r="H96" s="338"/>
      <c r="I96" s="338"/>
      <c r="J96" s="338"/>
    </row>
    <row r="97" spans="1:10" s="206" customFormat="1" ht="15.75" thickBot="1">
      <c r="A97" s="604" t="s">
        <v>190</v>
      </c>
      <c r="B97" s="604"/>
      <c r="C97" s="604"/>
      <c r="D97" s="604"/>
      <c r="E97" s="604"/>
      <c r="F97" s="271"/>
      <c r="G97" s="271"/>
      <c r="H97" s="271"/>
      <c r="I97" s="271"/>
      <c r="J97" s="271"/>
    </row>
    <row r="98" spans="1:6" ht="15.75" thickBot="1">
      <c r="A98" s="573" t="s">
        <v>47</v>
      </c>
      <c r="B98" s="574"/>
      <c r="C98" s="574"/>
      <c r="D98" s="574"/>
      <c r="E98" s="575"/>
      <c r="F98" s="271"/>
    </row>
    <row r="99" spans="1:5" ht="25.5" customHeight="1">
      <c r="A99" s="636" t="s">
        <v>31</v>
      </c>
      <c r="B99" s="636" t="s">
        <v>32</v>
      </c>
      <c r="C99" s="638" t="s">
        <v>366</v>
      </c>
      <c r="D99" s="639"/>
      <c r="E99" s="640"/>
    </row>
    <row r="100" spans="1:5" ht="15">
      <c r="A100" s="637"/>
      <c r="B100" s="637"/>
      <c r="C100" s="339" t="s">
        <v>33</v>
      </c>
      <c r="D100" s="632" t="s">
        <v>34</v>
      </c>
      <c r="E100" s="633"/>
    </row>
    <row r="101" spans="1:5" ht="34.5" customHeight="1">
      <c r="A101" s="319" t="s">
        <v>426</v>
      </c>
      <c r="B101" s="270" t="s">
        <v>35</v>
      </c>
      <c r="C101" s="290"/>
      <c r="D101" s="632"/>
      <c r="E101" s="633"/>
    </row>
    <row r="102" spans="1:5" ht="22.5">
      <c r="A102" s="319">
        <v>7.2</v>
      </c>
      <c r="B102" s="270" t="s">
        <v>36</v>
      </c>
      <c r="C102" s="290"/>
      <c r="D102" s="632"/>
      <c r="E102" s="633"/>
    </row>
    <row r="103" spans="1:5" ht="15">
      <c r="A103" s="319">
        <v>7.3</v>
      </c>
      <c r="B103" s="270" t="s">
        <v>37</v>
      </c>
      <c r="C103" s="290"/>
      <c r="D103" s="632"/>
      <c r="E103" s="633"/>
    </row>
    <row r="104" spans="1:5" ht="15.75" thickBot="1">
      <c r="A104" s="319">
        <v>7.4</v>
      </c>
      <c r="B104" s="270" t="s">
        <v>38</v>
      </c>
      <c r="C104" s="290"/>
      <c r="D104" s="632"/>
      <c r="E104" s="633"/>
    </row>
    <row r="105" spans="1:5" ht="32.25" customHeight="1" thickBot="1">
      <c r="A105" s="634" t="s">
        <v>39</v>
      </c>
      <c r="B105" s="635"/>
      <c r="C105" s="439"/>
      <c r="D105" s="630"/>
      <c r="E105" s="631"/>
    </row>
    <row r="106" spans="1:5" ht="15.75" thickTop="1">
      <c r="A106" s="585"/>
      <c r="B106" s="585"/>
      <c r="C106" s="336"/>
      <c r="D106" s="407"/>
      <c r="E106" s="336"/>
    </row>
    <row r="107" spans="1:5" ht="15">
      <c r="A107" s="585"/>
      <c r="B107" s="585"/>
      <c r="C107" s="336"/>
      <c r="D107" s="407"/>
      <c r="E107" s="336"/>
    </row>
    <row r="108" spans="1:5" ht="15">
      <c r="A108" s="585"/>
      <c r="B108" s="585"/>
      <c r="C108" s="336"/>
      <c r="D108" s="407"/>
      <c r="E108" s="336"/>
    </row>
    <row r="109" spans="1:5" ht="15.75" customHeight="1" thickBot="1">
      <c r="A109" s="586" t="s">
        <v>10</v>
      </c>
      <c r="B109" s="586"/>
      <c r="C109" s="337"/>
      <c r="D109" s="408"/>
      <c r="E109" s="337"/>
    </row>
    <row r="110" spans="1:5" ht="15">
      <c r="A110" s="585"/>
      <c r="B110" s="585"/>
      <c r="C110" s="336"/>
      <c r="D110" s="407"/>
      <c r="E110" s="336"/>
    </row>
    <row r="111" spans="1:5" ht="15.75" customHeight="1" thickBot="1">
      <c r="A111" s="586" t="s">
        <v>11</v>
      </c>
      <c r="B111" s="586"/>
      <c r="C111" s="337"/>
      <c r="D111" s="408"/>
      <c r="E111" s="337"/>
    </row>
  </sheetData>
  <sheetProtection/>
  <mergeCells count="69">
    <mergeCell ref="A68:F68"/>
    <mergeCell ref="A94:E94"/>
    <mergeCell ref="A89:F89"/>
    <mergeCell ref="A90:E90"/>
    <mergeCell ref="A91:E91"/>
    <mergeCell ref="A92:E92"/>
    <mergeCell ref="A93:E93"/>
    <mergeCell ref="E75:F75"/>
    <mergeCell ref="A70:F70"/>
    <mergeCell ref="A75:A76"/>
    <mergeCell ref="A65:G65"/>
    <mergeCell ref="A66:F66"/>
    <mergeCell ref="A67:F67"/>
    <mergeCell ref="E4:E5"/>
    <mergeCell ref="F4:G4"/>
    <mergeCell ref="A26:F26"/>
    <mergeCell ref="A27:F27"/>
    <mergeCell ref="A28:F28"/>
    <mergeCell ref="B44:B45"/>
    <mergeCell ref="C44:C45"/>
    <mergeCell ref="A1:I1"/>
    <mergeCell ref="A2:I2"/>
    <mergeCell ref="A72:J72"/>
    <mergeCell ref="A73:J73"/>
    <mergeCell ref="A25:G25"/>
    <mergeCell ref="A3:I3"/>
    <mergeCell ref="A32:B32"/>
    <mergeCell ref="B33:F33"/>
    <mergeCell ref="G33:H33"/>
    <mergeCell ref="A44:A45"/>
    <mergeCell ref="A4:A5"/>
    <mergeCell ref="B4:B5"/>
    <mergeCell ref="C4:C5"/>
    <mergeCell ref="A42:K42"/>
    <mergeCell ref="A41:K41"/>
    <mergeCell ref="A29:F29"/>
    <mergeCell ref="A30:F30"/>
    <mergeCell ref="D4:D5"/>
    <mergeCell ref="A43:K43"/>
    <mergeCell ref="F44:F45"/>
    <mergeCell ref="J44:J45"/>
    <mergeCell ref="K44:K45"/>
    <mergeCell ref="D44:D45"/>
    <mergeCell ref="E44:E45"/>
    <mergeCell ref="A69:F69"/>
    <mergeCell ref="D75:D76"/>
    <mergeCell ref="D102:E102"/>
    <mergeCell ref="D103:E103"/>
    <mergeCell ref="D104:E104"/>
    <mergeCell ref="B75:B76"/>
    <mergeCell ref="C75:C76"/>
    <mergeCell ref="A74:J74"/>
    <mergeCell ref="G75:H75"/>
    <mergeCell ref="A111:B111"/>
    <mergeCell ref="A107:B107"/>
    <mergeCell ref="A108:B108"/>
    <mergeCell ref="D100:E100"/>
    <mergeCell ref="D101:E101"/>
    <mergeCell ref="A105:B105"/>
    <mergeCell ref="A106:B106"/>
    <mergeCell ref="A99:A100"/>
    <mergeCell ref="B99:B100"/>
    <mergeCell ref="C99:E99"/>
    <mergeCell ref="D105:E105"/>
    <mergeCell ref="A109:B109"/>
    <mergeCell ref="A96:E96"/>
    <mergeCell ref="A97:E97"/>
    <mergeCell ref="A98:E98"/>
    <mergeCell ref="A110:B110"/>
  </mergeCells>
  <printOptions/>
  <pageMargins left="0.7" right="0.47" top="0.75" bottom="0.75" header="0.3" footer="0.3"/>
  <pageSetup fitToHeight="1" fitToWidth="1" orientation="portrait" scale="98" r:id="rId1"/>
</worksheet>
</file>

<file path=xl/worksheets/sheet8.xml><?xml version="1.0" encoding="utf-8"?>
<worksheet xmlns="http://schemas.openxmlformats.org/spreadsheetml/2006/main" xmlns:r="http://schemas.openxmlformats.org/officeDocument/2006/relationships">
  <sheetPr>
    <tabColor rgb="FF00B050"/>
  </sheetPr>
  <dimension ref="A1:O77"/>
  <sheetViews>
    <sheetView zoomScalePageLayoutView="0" workbookViewId="0" topLeftCell="A4">
      <selection activeCell="J78" sqref="J78"/>
    </sheetView>
  </sheetViews>
  <sheetFormatPr defaultColWidth="9.140625" defaultRowHeight="15"/>
  <cols>
    <col min="1" max="1" width="6.140625" style="159" customWidth="1"/>
    <col min="2" max="2" width="44.140625" style="31" customWidth="1"/>
    <col min="3" max="3" width="10.57421875" style="31" customWidth="1"/>
    <col min="4" max="4" width="8.421875" style="31" customWidth="1"/>
    <col min="5" max="5" width="9.28125" style="176" customWidth="1"/>
    <col min="6" max="6" width="13.421875" style="31" customWidth="1"/>
    <col min="7" max="7" width="10.7109375" style="31" customWidth="1"/>
    <col min="8" max="9" width="9.140625" style="31" customWidth="1"/>
    <col min="10" max="10" width="14.421875" style="31" customWidth="1"/>
    <col min="11" max="11" width="10.28125" style="31" customWidth="1"/>
    <col min="12" max="16384" width="9.140625" style="31" customWidth="1"/>
  </cols>
  <sheetData>
    <row r="1" spans="2:9" ht="18.75" customHeight="1">
      <c r="B1" s="449" t="s">
        <v>28</v>
      </c>
      <c r="C1" s="449"/>
      <c r="D1" s="449"/>
      <c r="E1" s="449"/>
      <c r="F1" s="449"/>
      <c r="G1" s="449"/>
      <c r="H1" s="449"/>
      <c r="I1" s="449"/>
    </row>
    <row r="2" spans="2:9" ht="15.75" thickBot="1">
      <c r="B2" s="449" t="s">
        <v>190</v>
      </c>
      <c r="C2" s="449"/>
      <c r="D2" s="449"/>
      <c r="E2" s="449"/>
      <c r="F2" s="449"/>
      <c r="G2" s="449"/>
      <c r="H2" s="449"/>
      <c r="I2" s="449"/>
    </row>
    <row r="3" spans="1:9" ht="15.75" thickBot="1">
      <c r="A3" s="652" t="s">
        <v>270</v>
      </c>
      <c r="B3" s="653"/>
      <c r="C3" s="653"/>
      <c r="D3" s="653"/>
      <c r="E3" s="653"/>
      <c r="F3" s="653"/>
      <c r="G3" s="653"/>
      <c r="H3" s="653"/>
      <c r="I3" s="654"/>
    </row>
    <row r="4" spans="1:9" ht="24" thickBot="1">
      <c r="A4" s="655" t="s">
        <v>0</v>
      </c>
      <c r="B4" s="657" t="s">
        <v>1</v>
      </c>
      <c r="C4" s="655" t="s">
        <v>2</v>
      </c>
      <c r="D4" s="659" t="s">
        <v>55</v>
      </c>
      <c r="E4" s="659" t="s">
        <v>3</v>
      </c>
      <c r="F4" s="650" t="s">
        <v>192</v>
      </c>
      <c r="G4" s="651"/>
      <c r="H4" s="160" t="s">
        <v>193</v>
      </c>
      <c r="I4" s="161" t="s">
        <v>6</v>
      </c>
    </row>
    <row r="5" spans="1:9" ht="24" thickBot="1">
      <c r="A5" s="656"/>
      <c r="B5" s="658"/>
      <c r="C5" s="656"/>
      <c r="D5" s="660"/>
      <c r="E5" s="660"/>
      <c r="F5" s="162" t="s">
        <v>7</v>
      </c>
      <c r="G5" s="163" t="s">
        <v>8</v>
      </c>
      <c r="H5" s="164" t="s">
        <v>7</v>
      </c>
      <c r="I5" s="164" t="s">
        <v>9</v>
      </c>
    </row>
    <row r="6" spans="1:9" ht="15.75" thickBot="1">
      <c r="A6" s="64">
        <v>1</v>
      </c>
      <c r="B6" s="65">
        <v>2</v>
      </c>
      <c r="C6" s="64">
        <v>3</v>
      </c>
      <c r="D6" s="68">
        <v>4</v>
      </c>
      <c r="E6" s="68">
        <v>5</v>
      </c>
      <c r="F6" s="67">
        <v>6</v>
      </c>
      <c r="G6" s="67">
        <v>7</v>
      </c>
      <c r="H6" s="67" t="s">
        <v>56</v>
      </c>
      <c r="I6" s="67">
        <v>9</v>
      </c>
    </row>
    <row r="7" spans="1:9" ht="60">
      <c r="A7" s="192">
        <v>8</v>
      </c>
      <c r="B7" s="193" t="s">
        <v>278</v>
      </c>
      <c r="C7" s="194"/>
      <c r="D7" s="194"/>
      <c r="E7" s="192"/>
      <c r="F7" s="169"/>
      <c r="G7" s="169"/>
      <c r="H7" s="169"/>
      <c r="I7" s="169"/>
    </row>
    <row r="8" spans="1:9" ht="90" customHeight="1">
      <c r="A8" s="171">
        <v>8.1</v>
      </c>
      <c r="B8" s="195" t="s">
        <v>284</v>
      </c>
      <c r="C8" s="194"/>
      <c r="D8" s="196" t="s">
        <v>194</v>
      </c>
      <c r="E8" s="171">
        <v>1000</v>
      </c>
      <c r="F8" s="169"/>
      <c r="G8" s="169"/>
      <c r="H8" s="169"/>
      <c r="I8" s="169"/>
    </row>
    <row r="9" spans="1:9" ht="72">
      <c r="A9" s="171">
        <v>8.2</v>
      </c>
      <c r="B9" s="195" t="s">
        <v>277</v>
      </c>
      <c r="C9" s="194"/>
      <c r="D9" s="196" t="s">
        <v>194</v>
      </c>
      <c r="E9" s="171">
        <v>163</v>
      </c>
      <c r="F9" s="169"/>
      <c r="G9" s="169"/>
      <c r="H9" s="169"/>
      <c r="I9" s="169"/>
    </row>
    <row r="10" spans="1:9" ht="72">
      <c r="A10" s="171">
        <v>8.3</v>
      </c>
      <c r="B10" s="195" t="s">
        <v>195</v>
      </c>
      <c r="C10" s="194"/>
      <c r="D10" s="196" t="s">
        <v>194</v>
      </c>
      <c r="E10" s="171">
        <f>(E8+E9)*2</f>
        <v>2326</v>
      </c>
      <c r="F10" s="169"/>
      <c r="G10" s="169"/>
      <c r="H10" s="169"/>
      <c r="I10" s="169"/>
    </row>
    <row r="11" spans="1:9" ht="24">
      <c r="A11" s="171">
        <v>8.4</v>
      </c>
      <c r="B11" s="195" t="s">
        <v>211</v>
      </c>
      <c r="C11" s="194"/>
      <c r="D11" s="171" t="s">
        <v>196</v>
      </c>
      <c r="E11" s="171">
        <f>E8+E9</f>
        <v>1163</v>
      </c>
      <c r="F11" s="169"/>
      <c r="G11" s="169"/>
      <c r="H11" s="169"/>
      <c r="I11" s="169"/>
    </row>
    <row r="12" spans="1:9" ht="24.75" thickBot="1">
      <c r="A12" s="171">
        <v>8.5</v>
      </c>
      <c r="B12" s="195" t="s">
        <v>197</v>
      </c>
      <c r="C12" s="194"/>
      <c r="D12" s="171" t="s">
        <v>194</v>
      </c>
      <c r="E12" s="171">
        <f>E11</f>
        <v>1163</v>
      </c>
      <c r="F12" s="169"/>
      <c r="G12" s="169"/>
      <c r="H12" s="169"/>
      <c r="I12" s="169"/>
    </row>
    <row r="13" spans="1:9" ht="15.75" thickBot="1">
      <c r="A13" s="501" t="s">
        <v>57</v>
      </c>
      <c r="B13" s="501"/>
      <c r="C13" s="501"/>
      <c r="D13" s="501"/>
      <c r="E13" s="501"/>
      <c r="F13" s="501"/>
      <c r="G13" s="501"/>
      <c r="H13" s="40"/>
      <c r="I13" s="41"/>
    </row>
    <row r="14" spans="1:9" ht="15">
      <c r="A14" s="648"/>
      <c r="B14" s="648"/>
      <c r="C14" s="648"/>
      <c r="D14" s="648"/>
      <c r="E14" s="648"/>
      <c r="F14" s="648"/>
      <c r="G14" s="174"/>
      <c r="H14" s="174"/>
      <c r="I14" s="174"/>
    </row>
    <row r="15" spans="1:9" ht="15">
      <c r="A15" s="648"/>
      <c r="B15" s="648"/>
      <c r="C15" s="648"/>
      <c r="D15" s="648"/>
      <c r="E15" s="648"/>
      <c r="F15" s="648"/>
      <c r="G15" s="174"/>
      <c r="H15" s="174"/>
      <c r="I15" s="174"/>
    </row>
    <row r="16" spans="1:9" ht="15.75" thickBot="1">
      <c r="A16" s="476" t="s">
        <v>10</v>
      </c>
      <c r="B16" s="476"/>
      <c r="C16" s="476"/>
      <c r="D16" s="476"/>
      <c r="E16" s="476"/>
      <c r="F16" s="476"/>
      <c r="G16" s="175"/>
      <c r="H16" s="175"/>
      <c r="I16" s="175"/>
    </row>
    <row r="17" spans="1:9" ht="15">
      <c r="A17" s="648"/>
      <c r="B17" s="648"/>
      <c r="C17" s="648"/>
      <c r="D17" s="648"/>
      <c r="E17" s="648"/>
      <c r="F17" s="648"/>
      <c r="G17" s="174"/>
      <c r="H17" s="174"/>
      <c r="I17" s="174"/>
    </row>
    <row r="18" spans="1:9" ht="15.75" thickBot="1">
      <c r="A18" s="476" t="s">
        <v>11</v>
      </c>
      <c r="B18" s="476"/>
      <c r="C18" s="476"/>
      <c r="D18" s="476"/>
      <c r="E18" s="476"/>
      <c r="F18" s="476"/>
      <c r="G18" s="175"/>
      <c r="H18" s="175"/>
      <c r="I18" s="175"/>
    </row>
    <row r="20" spans="1:9" ht="15.75" customHeight="1" thickBot="1">
      <c r="A20" s="461" t="s">
        <v>29</v>
      </c>
      <c r="B20" s="462"/>
      <c r="C20" s="156"/>
      <c r="D20" s="156"/>
      <c r="E20" s="156"/>
      <c r="F20" s="156"/>
      <c r="G20" s="35"/>
      <c r="H20" s="35"/>
      <c r="I20" s="35"/>
    </row>
    <row r="21" spans="1:9" ht="15.75" customHeight="1" thickBot="1">
      <c r="A21" s="4" t="s">
        <v>0</v>
      </c>
      <c r="B21" s="502" t="s">
        <v>1</v>
      </c>
      <c r="C21" s="507"/>
      <c r="D21" s="507"/>
      <c r="E21" s="507"/>
      <c r="F21" s="503"/>
      <c r="G21" s="502" t="s">
        <v>30</v>
      </c>
      <c r="H21" s="503"/>
      <c r="I21" s="35"/>
    </row>
    <row r="22" spans="1:9" ht="15.75" customHeight="1">
      <c r="A22" s="19"/>
      <c r="B22" s="42"/>
      <c r="C22" s="43"/>
      <c r="D22" s="43"/>
      <c r="E22" s="43"/>
      <c r="F22" s="44"/>
      <c r="G22" s="43"/>
      <c r="H22" s="44"/>
      <c r="I22" s="35"/>
    </row>
    <row r="23" spans="1:9" ht="15.75" customHeight="1">
      <c r="A23" s="19"/>
      <c r="B23" s="45"/>
      <c r="C23" s="46"/>
      <c r="D23" s="46"/>
      <c r="E23" s="46"/>
      <c r="F23" s="17"/>
      <c r="G23" s="46"/>
      <c r="H23" s="17"/>
      <c r="I23" s="35"/>
    </row>
    <row r="24" spans="1:9" ht="15.75" customHeight="1">
      <c r="A24" s="19"/>
      <c r="B24" s="45"/>
      <c r="C24" s="46"/>
      <c r="D24" s="46"/>
      <c r="E24" s="46"/>
      <c r="F24" s="17"/>
      <c r="G24" s="46"/>
      <c r="H24" s="17"/>
      <c r="I24" s="35"/>
    </row>
    <row r="25" spans="1:9" ht="15.75" customHeight="1">
      <c r="A25" s="19"/>
      <c r="B25" s="45"/>
      <c r="C25" s="46"/>
      <c r="D25" s="46"/>
      <c r="E25" s="46"/>
      <c r="F25" s="17"/>
      <c r="G25" s="46"/>
      <c r="H25" s="17"/>
      <c r="I25" s="35"/>
    </row>
    <row r="26" spans="1:8" ht="15.75" thickBot="1">
      <c r="A26" s="47"/>
      <c r="B26" s="48"/>
      <c r="C26" s="49"/>
      <c r="D26" s="49"/>
      <c r="E26" s="49"/>
      <c r="F26" s="50"/>
      <c r="G26" s="49"/>
      <c r="H26" s="50"/>
    </row>
    <row r="27" spans="1:4" ht="15">
      <c r="A27" s="46"/>
      <c r="B27" s="46"/>
      <c r="C27" s="46"/>
      <c r="D27" s="46"/>
    </row>
    <row r="28" spans="1:4" ht="15">
      <c r="A28" s="46"/>
      <c r="B28" s="46"/>
      <c r="C28" s="46"/>
      <c r="D28" s="46"/>
    </row>
    <row r="29" spans="1:15" ht="15" customHeight="1">
      <c r="A29" s="449" t="s">
        <v>28</v>
      </c>
      <c r="B29" s="449"/>
      <c r="C29" s="449"/>
      <c r="D29" s="449"/>
      <c r="E29" s="449"/>
      <c r="F29" s="449"/>
      <c r="G29" s="449"/>
      <c r="H29" s="449"/>
      <c r="I29" s="449"/>
      <c r="J29" s="449"/>
      <c r="K29" s="449"/>
      <c r="L29"/>
      <c r="M29"/>
      <c r="N29"/>
      <c r="O29"/>
    </row>
    <row r="30" spans="1:11" ht="12.75" customHeight="1" thickBot="1">
      <c r="A30" s="450" t="s">
        <v>190</v>
      </c>
      <c r="B30" s="450"/>
      <c r="C30" s="450"/>
      <c r="D30" s="450"/>
      <c r="E30" s="450"/>
      <c r="F30" s="450"/>
      <c r="G30" s="450"/>
      <c r="H30" s="450"/>
      <c r="I30" s="450"/>
      <c r="J30" s="450"/>
      <c r="K30" s="450"/>
    </row>
    <row r="31" spans="1:11" ht="15.75" customHeight="1" thickBot="1">
      <c r="A31" s="451" t="s">
        <v>48</v>
      </c>
      <c r="B31" s="452"/>
      <c r="C31" s="452"/>
      <c r="D31" s="452"/>
      <c r="E31" s="452"/>
      <c r="F31" s="452"/>
      <c r="G31" s="452"/>
      <c r="H31" s="452"/>
      <c r="I31" s="452"/>
      <c r="J31" s="452"/>
      <c r="K31" s="453"/>
    </row>
    <row r="32" spans="1:11" ht="24.75">
      <c r="A32" s="510" t="s">
        <v>0</v>
      </c>
      <c r="B32" s="510" t="s">
        <v>1</v>
      </c>
      <c r="C32" s="508" t="s">
        <v>55</v>
      </c>
      <c r="D32" s="508" t="s">
        <v>18</v>
      </c>
      <c r="E32" s="511" t="s">
        <v>198</v>
      </c>
      <c r="F32" s="506" t="s">
        <v>199</v>
      </c>
      <c r="G32" s="51" t="s">
        <v>21</v>
      </c>
      <c r="H32" s="51" t="s">
        <v>22</v>
      </c>
      <c r="I32" s="51" t="s">
        <v>23</v>
      </c>
      <c r="J32" s="508" t="s">
        <v>24</v>
      </c>
      <c r="K32" s="509" t="s">
        <v>25</v>
      </c>
    </row>
    <row r="33" spans="1:11" ht="15.75" thickBot="1">
      <c r="A33" s="498"/>
      <c r="B33" s="498"/>
      <c r="C33" s="565"/>
      <c r="D33" s="565"/>
      <c r="E33" s="566"/>
      <c r="F33" s="569"/>
      <c r="G33" s="52" t="s">
        <v>26</v>
      </c>
      <c r="H33" s="52" t="s">
        <v>26</v>
      </c>
      <c r="I33" s="52" t="s">
        <v>27</v>
      </c>
      <c r="J33" s="570"/>
      <c r="K33" s="571"/>
    </row>
    <row r="34" spans="1:11" ht="15.75" thickBot="1">
      <c r="A34" s="69">
        <v>1</v>
      </c>
      <c r="B34" s="70">
        <v>2</v>
      </c>
      <c r="C34" s="71">
        <v>3</v>
      </c>
      <c r="D34" s="72">
        <v>4</v>
      </c>
      <c r="E34" s="73">
        <v>5</v>
      </c>
      <c r="F34" s="73" t="s">
        <v>58</v>
      </c>
      <c r="G34" s="73">
        <v>7</v>
      </c>
      <c r="H34" s="73" t="s">
        <v>59</v>
      </c>
      <c r="I34" s="73">
        <v>9</v>
      </c>
      <c r="J34" s="73" t="s">
        <v>60</v>
      </c>
      <c r="K34" s="74" t="s">
        <v>61</v>
      </c>
    </row>
    <row r="35" spans="1:11" ht="60">
      <c r="A35" s="192">
        <v>8</v>
      </c>
      <c r="B35" s="193" t="s">
        <v>278</v>
      </c>
      <c r="C35" s="194"/>
      <c r="D35" s="194"/>
      <c r="E35" s="192"/>
      <c r="F35" s="169"/>
      <c r="G35" s="169"/>
      <c r="H35" s="169"/>
      <c r="I35" s="169"/>
      <c r="J35" s="167"/>
      <c r="K35" s="167"/>
    </row>
    <row r="36" spans="1:11" ht="84">
      <c r="A36" s="171">
        <v>8.1</v>
      </c>
      <c r="B36" s="195" t="s">
        <v>284</v>
      </c>
      <c r="C36" s="194"/>
      <c r="D36" s="196" t="s">
        <v>194</v>
      </c>
      <c r="E36" s="171">
        <v>1000</v>
      </c>
      <c r="F36" s="169"/>
      <c r="G36" s="169"/>
      <c r="H36" s="169"/>
      <c r="I36" s="169"/>
      <c r="J36" s="167"/>
      <c r="K36" s="167"/>
    </row>
    <row r="37" spans="1:11" ht="72">
      <c r="A37" s="171">
        <v>8.2</v>
      </c>
      <c r="B37" s="195" t="s">
        <v>277</v>
      </c>
      <c r="C37" s="194"/>
      <c r="D37" s="196" t="s">
        <v>194</v>
      </c>
      <c r="E37" s="171">
        <v>163</v>
      </c>
      <c r="F37" s="169"/>
      <c r="G37" s="169"/>
      <c r="H37" s="169"/>
      <c r="I37" s="169"/>
      <c r="J37" s="167"/>
      <c r="K37" s="167"/>
    </row>
    <row r="38" spans="1:11" ht="72">
      <c r="A38" s="171">
        <v>8.3</v>
      </c>
      <c r="B38" s="195" t="s">
        <v>195</v>
      </c>
      <c r="C38" s="194"/>
      <c r="D38" s="196" t="s">
        <v>194</v>
      </c>
      <c r="E38" s="171">
        <f>(E36+E37)*2</f>
        <v>2326</v>
      </c>
      <c r="F38" s="169"/>
      <c r="G38" s="169"/>
      <c r="H38" s="169"/>
      <c r="I38" s="169"/>
      <c r="J38" s="167"/>
      <c r="K38" s="167"/>
    </row>
    <row r="39" spans="1:11" ht="24">
      <c r="A39" s="171">
        <v>8.4</v>
      </c>
      <c r="B39" s="195" t="s">
        <v>211</v>
      </c>
      <c r="C39" s="194"/>
      <c r="D39" s="171" t="s">
        <v>196</v>
      </c>
      <c r="E39" s="171">
        <f>E36+E37</f>
        <v>1163</v>
      </c>
      <c r="F39" s="169"/>
      <c r="G39" s="169"/>
      <c r="H39" s="169"/>
      <c r="I39" s="169"/>
      <c r="J39" s="167"/>
      <c r="K39" s="167"/>
    </row>
    <row r="40" spans="1:11" ht="24.75" thickBot="1">
      <c r="A40" s="171">
        <v>8.5</v>
      </c>
      <c r="B40" s="195" t="s">
        <v>197</v>
      </c>
      <c r="C40" s="194"/>
      <c r="D40" s="171" t="s">
        <v>194</v>
      </c>
      <c r="E40" s="171">
        <f>E39</f>
        <v>1163</v>
      </c>
      <c r="F40" s="169"/>
      <c r="G40" s="169"/>
      <c r="H40" s="169"/>
      <c r="I40" s="169"/>
      <c r="J40" s="167"/>
      <c r="K40" s="167"/>
    </row>
    <row r="41" spans="1:11" ht="15.75" customHeight="1" thickBot="1">
      <c r="A41" s="572" t="s">
        <v>62</v>
      </c>
      <c r="B41" s="572"/>
      <c r="C41" s="572"/>
      <c r="D41" s="572"/>
      <c r="E41" s="572"/>
      <c r="F41" s="178"/>
      <c r="G41" s="53"/>
      <c r="H41" s="62"/>
      <c r="I41" s="62"/>
      <c r="J41" s="62"/>
      <c r="K41" s="62"/>
    </row>
    <row r="42" spans="1:9" ht="15">
      <c r="A42" s="648"/>
      <c r="B42" s="648"/>
      <c r="C42" s="648"/>
      <c r="D42" s="648"/>
      <c r="E42" s="648"/>
      <c r="F42" s="648"/>
      <c r="G42" s="174"/>
      <c r="H42" s="174"/>
      <c r="I42" s="174"/>
    </row>
    <row r="43" spans="1:9" ht="15">
      <c r="A43" s="648"/>
      <c r="B43" s="648"/>
      <c r="C43" s="648"/>
      <c r="D43" s="648"/>
      <c r="E43" s="648"/>
      <c r="F43" s="648"/>
      <c r="G43" s="174"/>
      <c r="H43" s="174"/>
      <c r="I43" s="174"/>
    </row>
    <row r="44" spans="1:9" ht="15.75" thickBot="1">
      <c r="A44" s="649" t="s">
        <v>10</v>
      </c>
      <c r="B44" s="649"/>
      <c r="C44" s="649"/>
      <c r="D44" s="649"/>
      <c r="E44" s="649"/>
      <c r="F44" s="649"/>
      <c r="G44" s="175"/>
      <c r="H44" s="175"/>
      <c r="I44" s="175"/>
    </row>
    <row r="45" spans="1:9" ht="15">
      <c r="A45" s="648"/>
      <c r="B45" s="648"/>
      <c r="C45" s="648"/>
      <c r="D45" s="648"/>
      <c r="E45" s="648"/>
      <c r="F45" s="648"/>
      <c r="G45" s="174"/>
      <c r="H45" s="174"/>
      <c r="I45" s="174"/>
    </row>
    <row r="46" spans="1:9" ht="15.75" thickBot="1">
      <c r="A46" s="649" t="s">
        <v>11</v>
      </c>
      <c r="B46" s="649"/>
      <c r="C46" s="649"/>
      <c r="D46" s="649"/>
      <c r="E46" s="649"/>
      <c r="F46" s="649"/>
      <c r="G46" s="175"/>
      <c r="H46" s="175"/>
      <c r="I46" s="175"/>
    </row>
    <row r="47" spans="1:9" ht="15">
      <c r="A47" s="179"/>
      <c r="B47" s="179"/>
      <c r="C47" s="179"/>
      <c r="D47" s="179"/>
      <c r="E47" s="179"/>
      <c r="F47" s="179"/>
      <c r="G47" s="197"/>
      <c r="H47" s="197"/>
      <c r="I47" s="197"/>
    </row>
    <row r="48" spans="1:10" ht="18.75" customHeight="1">
      <c r="A48" s="449" t="s">
        <v>28</v>
      </c>
      <c r="B48" s="449"/>
      <c r="C48" s="449"/>
      <c r="D48" s="449"/>
      <c r="E48" s="449"/>
      <c r="F48" s="449"/>
      <c r="G48" s="449"/>
      <c r="H48" s="449"/>
      <c r="I48" s="449"/>
      <c r="J48" s="449"/>
    </row>
    <row r="49" spans="1:10" ht="15.75" thickBot="1">
      <c r="A49" s="450" t="s">
        <v>190</v>
      </c>
      <c r="B49" s="450"/>
      <c r="C49" s="450"/>
      <c r="D49" s="450"/>
      <c r="E49" s="450"/>
      <c r="F49" s="450"/>
      <c r="G49" s="450"/>
      <c r="H49" s="450"/>
      <c r="I49" s="450"/>
      <c r="J49" s="450"/>
    </row>
    <row r="50" spans="1:14" ht="15.75" customHeight="1" thickBot="1">
      <c r="A50" s="451" t="s">
        <v>49</v>
      </c>
      <c r="B50" s="452"/>
      <c r="C50" s="452"/>
      <c r="D50" s="452"/>
      <c r="E50" s="452"/>
      <c r="F50" s="452"/>
      <c r="G50" s="452"/>
      <c r="H50" s="452"/>
      <c r="I50" s="452"/>
      <c r="J50" s="453"/>
      <c r="L50" s="18"/>
      <c r="M50" s="18"/>
      <c r="N50" s="18"/>
    </row>
    <row r="51" spans="1:14" ht="38.25" customHeight="1" thickBot="1">
      <c r="A51" s="454" t="s">
        <v>0</v>
      </c>
      <c r="B51" s="454" t="s">
        <v>1</v>
      </c>
      <c r="C51" s="454" t="s">
        <v>55</v>
      </c>
      <c r="D51" s="454" t="s">
        <v>3</v>
      </c>
      <c r="E51" s="456" t="s">
        <v>201</v>
      </c>
      <c r="F51" s="457"/>
      <c r="G51" s="456" t="s">
        <v>202</v>
      </c>
      <c r="H51" s="457"/>
      <c r="I51" s="30" t="s">
        <v>13</v>
      </c>
      <c r="J51" s="13" t="s">
        <v>14</v>
      </c>
      <c r="L51" s="18"/>
      <c r="M51" s="18"/>
      <c r="N51" s="18"/>
    </row>
    <row r="52" spans="1:14" ht="35.25" thickBot="1">
      <c r="A52" s="464"/>
      <c r="B52" s="464"/>
      <c r="C52" s="464"/>
      <c r="D52" s="464"/>
      <c r="E52" s="60" t="s">
        <v>16</v>
      </c>
      <c r="F52" s="157" t="s">
        <v>17</v>
      </c>
      <c r="G52" s="60" t="s">
        <v>16</v>
      </c>
      <c r="H52" s="157" t="s">
        <v>17</v>
      </c>
      <c r="I52" s="157" t="s">
        <v>16</v>
      </c>
      <c r="J52" s="157" t="s">
        <v>16</v>
      </c>
      <c r="L52" s="18"/>
      <c r="M52" s="18"/>
      <c r="N52" s="18"/>
    </row>
    <row r="53" spans="1:14" ht="15.75" thickBot="1">
      <c r="A53" s="75">
        <v>1</v>
      </c>
      <c r="B53" s="75">
        <v>2</v>
      </c>
      <c r="C53" s="75">
        <v>3</v>
      </c>
      <c r="D53" s="75">
        <v>4</v>
      </c>
      <c r="E53" s="8">
        <v>5</v>
      </c>
      <c r="F53" s="75">
        <v>6</v>
      </c>
      <c r="G53" s="75" t="s">
        <v>63</v>
      </c>
      <c r="H53" s="75" t="s">
        <v>64</v>
      </c>
      <c r="I53" s="75">
        <v>9</v>
      </c>
      <c r="J53" s="75">
        <v>10</v>
      </c>
      <c r="L53" s="18"/>
      <c r="M53" s="18"/>
      <c r="N53" s="18"/>
    </row>
    <row r="54" spans="1:10" ht="84">
      <c r="A54" s="192">
        <v>8</v>
      </c>
      <c r="B54" s="193" t="s">
        <v>279</v>
      </c>
      <c r="C54" s="194"/>
      <c r="D54" s="192"/>
      <c r="E54" s="198"/>
      <c r="F54" s="199"/>
      <c r="G54" s="199"/>
      <c r="H54" s="199"/>
      <c r="I54" s="199"/>
      <c r="J54" s="180"/>
    </row>
    <row r="55" spans="1:10" ht="96">
      <c r="A55" s="171">
        <v>8.1</v>
      </c>
      <c r="B55" s="195" t="s">
        <v>285</v>
      </c>
      <c r="C55" s="196" t="s">
        <v>194</v>
      </c>
      <c r="D55" s="171">
        <v>1000</v>
      </c>
      <c r="E55" s="198"/>
      <c r="F55" s="199"/>
      <c r="G55" s="199"/>
      <c r="H55" s="199"/>
      <c r="I55" s="199"/>
      <c r="J55" s="180"/>
    </row>
    <row r="56" spans="1:10" ht="84">
      <c r="A56" s="171">
        <v>8.2</v>
      </c>
      <c r="B56" s="195" t="s">
        <v>203</v>
      </c>
      <c r="C56" s="196" t="s">
        <v>194</v>
      </c>
      <c r="D56" s="171">
        <v>163</v>
      </c>
      <c r="E56" s="198"/>
      <c r="F56" s="199"/>
      <c r="G56" s="199"/>
      <c r="H56" s="199"/>
      <c r="I56" s="199"/>
      <c r="J56" s="180"/>
    </row>
    <row r="57" spans="1:10" ht="72">
      <c r="A57" s="171">
        <v>8.3</v>
      </c>
      <c r="B57" s="195" t="s">
        <v>204</v>
      </c>
      <c r="C57" s="196" t="s">
        <v>194</v>
      </c>
      <c r="D57" s="171">
        <f>(D55+D56)*2</f>
        <v>2326</v>
      </c>
      <c r="E57" s="198"/>
      <c r="F57" s="199"/>
      <c r="G57" s="199"/>
      <c r="H57" s="199"/>
      <c r="I57" s="199"/>
      <c r="J57" s="180"/>
    </row>
    <row r="58" spans="1:10" ht="36">
      <c r="A58" s="171">
        <v>8.4</v>
      </c>
      <c r="B58" s="195" t="s">
        <v>210</v>
      </c>
      <c r="C58" s="171" t="s">
        <v>196</v>
      </c>
      <c r="D58" s="171">
        <f>D55+D56</f>
        <v>1163</v>
      </c>
      <c r="E58" s="198"/>
      <c r="F58" s="199"/>
      <c r="G58" s="199"/>
      <c r="H58" s="199"/>
      <c r="I58" s="199"/>
      <c r="J58" s="180"/>
    </row>
    <row r="59" spans="1:10" ht="36.75" thickBot="1">
      <c r="A59" s="171">
        <v>8.5</v>
      </c>
      <c r="B59" s="195" t="s">
        <v>205</v>
      </c>
      <c r="C59" s="171" t="s">
        <v>194</v>
      </c>
      <c r="D59" s="171">
        <f>D58</f>
        <v>1163</v>
      </c>
      <c r="E59" s="198"/>
      <c r="F59" s="199"/>
      <c r="G59" s="199"/>
      <c r="H59" s="199"/>
      <c r="I59" s="199"/>
      <c r="J59" s="180"/>
    </row>
    <row r="60" spans="1:10" ht="22.5" customHeight="1" thickBot="1">
      <c r="A60" s="501" t="s">
        <v>67</v>
      </c>
      <c r="B60" s="501"/>
      <c r="C60" s="501"/>
      <c r="D60" s="501"/>
      <c r="E60" s="501"/>
      <c r="F60" s="501"/>
      <c r="G60" s="32"/>
      <c r="H60" s="33"/>
      <c r="I60" s="55"/>
      <c r="J60" s="39"/>
    </row>
    <row r="61" spans="1:10" ht="16.5" customHeight="1">
      <c r="A61" s="478"/>
      <c r="B61" s="478"/>
      <c r="C61" s="478"/>
      <c r="D61" s="478"/>
      <c r="E61" s="478"/>
      <c r="F61" s="158"/>
      <c r="G61" s="158"/>
      <c r="H61" s="158"/>
      <c r="I61" s="158"/>
      <c r="J61" s="158"/>
    </row>
    <row r="62" spans="1:10" ht="20.25" customHeight="1">
      <c r="A62" s="478"/>
      <c r="B62" s="478"/>
      <c r="C62" s="478"/>
      <c r="D62" s="478"/>
      <c r="E62" s="478"/>
      <c r="F62" s="158"/>
      <c r="G62" s="158"/>
      <c r="H62" s="158"/>
      <c r="I62" s="158"/>
      <c r="J62" s="158"/>
    </row>
    <row r="63" spans="1:10" ht="15.75" customHeight="1" thickBot="1">
      <c r="A63" s="460" t="s">
        <v>10</v>
      </c>
      <c r="B63" s="460"/>
      <c r="C63" s="460"/>
      <c r="D63" s="460"/>
      <c r="E63" s="460"/>
      <c r="F63" s="11"/>
      <c r="G63" s="11"/>
      <c r="H63" s="11"/>
      <c r="I63" s="11"/>
      <c r="J63" s="11"/>
    </row>
    <row r="64" spans="1:10" ht="15">
      <c r="A64" s="460"/>
      <c r="B64" s="460"/>
      <c r="C64" s="460"/>
      <c r="D64" s="460"/>
      <c r="E64" s="460"/>
      <c r="F64" s="158"/>
      <c r="G64" s="158"/>
      <c r="H64" s="158"/>
      <c r="I64" s="158"/>
      <c r="J64" s="158"/>
    </row>
    <row r="65" spans="1:10" ht="15.75" customHeight="1" thickBot="1">
      <c r="A65" s="460" t="s">
        <v>11</v>
      </c>
      <c r="B65" s="460"/>
      <c r="C65" s="460"/>
      <c r="D65" s="460"/>
      <c r="E65" s="460"/>
      <c r="F65" s="11"/>
      <c r="G65" s="11"/>
      <c r="H65" s="11"/>
      <c r="I65" s="11"/>
      <c r="J65" s="11"/>
    </row>
    <row r="66" ht="15" hidden="1"/>
    <row r="67" spans="1:10" ht="18.75" customHeight="1">
      <c r="A67" s="449" t="s">
        <v>28</v>
      </c>
      <c r="B67" s="449"/>
      <c r="C67" s="449"/>
      <c r="D67" s="449"/>
      <c r="E67" s="449"/>
      <c r="F67" s="54"/>
      <c r="G67" s="54"/>
      <c r="H67" s="54"/>
      <c r="I67" s="54"/>
      <c r="J67" s="54"/>
    </row>
    <row r="68" spans="1:10" ht="15.75" thickBot="1">
      <c r="A68" s="479" t="s">
        <v>190</v>
      </c>
      <c r="B68" s="479"/>
      <c r="C68" s="479"/>
      <c r="D68" s="479"/>
      <c r="E68" s="479"/>
      <c r="F68" s="34"/>
      <c r="G68" s="34"/>
      <c r="H68" s="34"/>
      <c r="I68" s="34"/>
      <c r="J68" s="34"/>
    </row>
    <row r="69" spans="1:6" ht="15.75" thickBot="1">
      <c r="A69" s="480" t="s">
        <v>50</v>
      </c>
      <c r="B69" s="481"/>
      <c r="C69" s="481"/>
      <c r="D69" s="481"/>
      <c r="E69" s="482"/>
      <c r="F69" s="34"/>
    </row>
    <row r="70" spans="1:6" ht="25.5" customHeight="1">
      <c r="A70" s="550" t="s">
        <v>31</v>
      </c>
      <c r="B70" s="550" t="s">
        <v>32</v>
      </c>
      <c r="C70" s="552" t="s">
        <v>206</v>
      </c>
      <c r="D70" s="553"/>
      <c r="E70" s="554"/>
      <c r="F70" s="106"/>
    </row>
    <row r="71" spans="1:6" ht="15">
      <c r="A71" s="551"/>
      <c r="B71" s="551"/>
      <c r="C71" s="101" t="s">
        <v>33</v>
      </c>
      <c r="D71" s="517" t="s">
        <v>34</v>
      </c>
      <c r="E71" s="518"/>
      <c r="F71" s="106"/>
    </row>
    <row r="72" spans="1:6" ht="34.5" customHeight="1">
      <c r="A72" s="102" t="s">
        <v>209</v>
      </c>
      <c r="B72" s="103" t="s">
        <v>35</v>
      </c>
      <c r="C72" s="104"/>
      <c r="D72" s="517"/>
      <c r="E72" s="518"/>
      <c r="F72" s="106"/>
    </row>
    <row r="73" spans="1:6" ht="26.25" customHeight="1">
      <c r="A73" s="102">
        <v>8.2</v>
      </c>
      <c r="B73" s="103" t="s">
        <v>36</v>
      </c>
      <c r="C73" s="104"/>
      <c r="D73" s="517"/>
      <c r="E73" s="518"/>
      <c r="F73" s="106"/>
    </row>
    <row r="74" spans="1:6" ht="24" customHeight="1">
      <c r="A74" s="102">
        <v>8.3</v>
      </c>
      <c r="B74" s="103" t="s">
        <v>37</v>
      </c>
      <c r="C74" s="104"/>
      <c r="D74" s="517"/>
      <c r="E74" s="518"/>
      <c r="F74" s="106"/>
    </row>
    <row r="75" spans="1:6" ht="26.25" customHeight="1" thickBot="1">
      <c r="A75" s="102">
        <v>8.4</v>
      </c>
      <c r="B75" s="103" t="s">
        <v>38</v>
      </c>
      <c r="C75" s="104"/>
      <c r="D75" s="517"/>
      <c r="E75" s="518"/>
      <c r="F75" s="106"/>
    </row>
    <row r="76" spans="1:6" ht="15.75" thickBot="1">
      <c r="A76" s="556" t="s">
        <v>39</v>
      </c>
      <c r="B76" s="557"/>
      <c r="C76" s="133"/>
      <c r="D76" s="560"/>
      <c r="E76" s="561"/>
      <c r="F76" s="106"/>
    </row>
    <row r="77" spans="1:6" ht="15.75" thickTop="1">
      <c r="A77" s="562"/>
      <c r="B77" s="562"/>
      <c r="C77" s="155"/>
      <c r="D77" s="155"/>
      <c r="E77" s="155"/>
      <c r="F77" s="106"/>
    </row>
  </sheetData>
  <sheetProtection/>
  <mergeCells count="64">
    <mergeCell ref="B1:I1"/>
    <mergeCell ref="B2:I2"/>
    <mergeCell ref="A3:I3"/>
    <mergeCell ref="A4:A5"/>
    <mergeCell ref="B4:B5"/>
    <mergeCell ref="C4:C5"/>
    <mergeCell ref="D4:D5"/>
    <mergeCell ref="E4:E5"/>
    <mergeCell ref="A13:G13"/>
    <mergeCell ref="A14:F14"/>
    <mergeCell ref="A15:F15"/>
    <mergeCell ref="A16:F16"/>
    <mergeCell ref="A17:F17"/>
    <mergeCell ref="F4:G4"/>
    <mergeCell ref="E32:E33"/>
    <mergeCell ref="A18:F18"/>
    <mergeCell ref="G21:H21"/>
    <mergeCell ref="A31:K31"/>
    <mergeCell ref="A41:E41"/>
    <mergeCell ref="F32:F33"/>
    <mergeCell ref="A20:B20"/>
    <mergeCell ref="B21:F21"/>
    <mergeCell ref="A30:K30"/>
    <mergeCell ref="A29:K29"/>
    <mergeCell ref="E51:F51"/>
    <mergeCell ref="A42:F42"/>
    <mergeCell ref="J32:J33"/>
    <mergeCell ref="K32:K33"/>
    <mergeCell ref="A43:F43"/>
    <mergeCell ref="A44:F44"/>
    <mergeCell ref="A32:A33"/>
    <mergeCell ref="B32:B33"/>
    <mergeCell ref="C32:C33"/>
    <mergeCell ref="D32:D33"/>
    <mergeCell ref="A64:E64"/>
    <mergeCell ref="A45:F45"/>
    <mergeCell ref="A46:F46"/>
    <mergeCell ref="A48:J48"/>
    <mergeCell ref="A49:J49"/>
    <mergeCell ref="A50:J50"/>
    <mergeCell ref="A51:A52"/>
    <mergeCell ref="B51:B52"/>
    <mergeCell ref="C51:C52"/>
    <mergeCell ref="D51:D52"/>
    <mergeCell ref="A69:E69"/>
    <mergeCell ref="A70:A71"/>
    <mergeCell ref="B70:B71"/>
    <mergeCell ref="C70:E70"/>
    <mergeCell ref="D71:E71"/>
    <mergeCell ref="G51:H51"/>
    <mergeCell ref="A60:F60"/>
    <mergeCell ref="A61:E61"/>
    <mergeCell ref="A62:E62"/>
    <mergeCell ref="A63:E63"/>
    <mergeCell ref="A65:E65"/>
    <mergeCell ref="A67:E67"/>
    <mergeCell ref="A77:B77"/>
    <mergeCell ref="D72:E72"/>
    <mergeCell ref="D73:E73"/>
    <mergeCell ref="D74:E74"/>
    <mergeCell ref="D75:E75"/>
    <mergeCell ref="A76:B76"/>
    <mergeCell ref="D76:E76"/>
    <mergeCell ref="A68:E6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pageSetUpPr fitToPage="1"/>
  </sheetPr>
  <dimension ref="A1:N88"/>
  <sheetViews>
    <sheetView zoomScalePageLayoutView="0" workbookViewId="0" topLeftCell="A67">
      <selection activeCell="J46" sqref="J46"/>
    </sheetView>
  </sheetViews>
  <sheetFormatPr defaultColWidth="9.140625" defaultRowHeight="15"/>
  <cols>
    <col min="1" max="1" width="5.8515625" style="272" customWidth="1"/>
    <col min="2" max="2" width="32.421875" style="272" customWidth="1"/>
    <col min="3" max="3" width="9.7109375" style="379" customWidth="1"/>
    <col min="4" max="4" width="9.421875" style="379" customWidth="1"/>
    <col min="5" max="5" width="8.57421875" style="379" customWidth="1"/>
    <col min="6" max="7" width="8.28125" style="272" customWidth="1"/>
    <col min="8" max="8" width="9.57421875" style="272" customWidth="1"/>
    <col min="9" max="9" width="9.421875" style="272" customWidth="1"/>
    <col min="10" max="10" width="9.140625" style="272" customWidth="1"/>
    <col min="11" max="11" width="10.28125" style="272" customWidth="1"/>
    <col min="12" max="16384" width="9.140625" style="272" customWidth="1"/>
  </cols>
  <sheetData>
    <row r="1" spans="1:9" s="365" customFormat="1" ht="18.75" customHeight="1">
      <c r="A1" s="604" t="s">
        <v>28</v>
      </c>
      <c r="B1" s="604"/>
      <c r="C1" s="604"/>
      <c r="D1" s="604"/>
      <c r="E1" s="604"/>
      <c r="F1" s="604"/>
      <c r="G1" s="604"/>
      <c r="H1" s="604"/>
      <c r="I1" s="604"/>
    </row>
    <row r="2" spans="1:9" s="365" customFormat="1" ht="15.75" thickBot="1">
      <c r="A2" s="604" t="s">
        <v>190</v>
      </c>
      <c r="B2" s="604"/>
      <c r="C2" s="604"/>
      <c r="D2" s="604"/>
      <c r="E2" s="604"/>
      <c r="F2" s="604"/>
      <c r="G2" s="604"/>
      <c r="H2" s="604"/>
      <c r="I2" s="604"/>
    </row>
    <row r="3" spans="1:9" ht="15">
      <c r="A3" s="676" t="s">
        <v>51</v>
      </c>
      <c r="B3" s="677"/>
      <c r="C3" s="677"/>
      <c r="D3" s="677"/>
      <c r="E3" s="677"/>
      <c r="F3" s="677"/>
      <c r="G3" s="677"/>
      <c r="H3" s="677"/>
      <c r="I3" s="678"/>
    </row>
    <row r="4" spans="1:9" ht="23.25">
      <c r="A4" s="679" t="s">
        <v>0</v>
      </c>
      <c r="B4" s="670" t="s">
        <v>1</v>
      </c>
      <c r="C4" s="665" t="s">
        <v>2</v>
      </c>
      <c r="D4" s="674" t="s">
        <v>55</v>
      </c>
      <c r="E4" s="665" t="s">
        <v>3</v>
      </c>
      <c r="F4" s="670" t="s">
        <v>362</v>
      </c>
      <c r="G4" s="670"/>
      <c r="H4" s="317" t="s">
        <v>363</v>
      </c>
      <c r="I4" s="366" t="s">
        <v>6</v>
      </c>
    </row>
    <row r="5" spans="1:9" ht="24" thickBot="1">
      <c r="A5" s="679"/>
      <c r="B5" s="670"/>
      <c r="C5" s="665"/>
      <c r="D5" s="637"/>
      <c r="E5" s="665"/>
      <c r="F5" s="317" t="s">
        <v>7</v>
      </c>
      <c r="G5" s="317" t="s">
        <v>8</v>
      </c>
      <c r="H5" s="317" t="s">
        <v>7</v>
      </c>
      <c r="I5" s="366" t="s">
        <v>9</v>
      </c>
    </row>
    <row r="6" spans="1:9" ht="15.75" thickBot="1">
      <c r="A6" s="367">
        <v>1</v>
      </c>
      <c r="B6" s="368">
        <v>2</v>
      </c>
      <c r="C6" s="369">
        <v>3</v>
      </c>
      <c r="D6" s="370">
        <v>4</v>
      </c>
      <c r="E6" s="370">
        <v>5</v>
      </c>
      <c r="F6" s="371">
        <v>6</v>
      </c>
      <c r="G6" s="371">
        <v>7</v>
      </c>
      <c r="H6" s="371" t="s">
        <v>56</v>
      </c>
      <c r="I6" s="371">
        <v>9</v>
      </c>
    </row>
    <row r="7" spans="1:9" ht="27" customHeight="1">
      <c r="A7" s="283">
        <v>9</v>
      </c>
      <c r="B7" s="341" t="s">
        <v>146</v>
      </c>
      <c r="C7" s="372"/>
      <c r="D7" s="372"/>
      <c r="E7" s="372"/>
      <c r="F7" s="317"/>
      <c r="G7" s="317"/>
      <c r="H7" s="317"/>
      <c r="I7" s="317"/>
    </row>
    <row r="8" spans="1:9" s="288" customFormat="1" ht="48" customHeight="1">
      <c r="A8" s="285">
        <v>9.1</v>
      </c>
      <c r="B8" s="268" t="s">
        <v>386</v>
      </c>
      <c r="C8" s="285"/>
      <c r="D8" s="285" t="s">
        <v>196</v>
      </c>
      <c r="E8" s="285">
        <v>4855</v>
      </c>
      <c r="F8" s="290"/>
      <c r="G8" s="290"/>
      <c r="H8" s="290"/>
      <c r="I8" s="290"/>
    </row>
    <row r="9" spans="1:9" s="288" customFormat="1" ht="24">
      <c r="A9" s="285">
        <v>9.2</v>
      </c>
      <c r="B9" s="268" t="s">
        <v>143</v>
      </c>
      <c r="C9" s="285"/>
      <c r="D9" s="285" t="s">
        <v>196</v>
      </c>
      <c r="E9" s="285">
        <v>19420</v>
      </c>
      <c r="F9" s="290"/>
      <c r="G9" s="290"/>
      <c r="H9" s="290"/>
      <c r="I9" s="290"/>
    </row>
    <row r="10" spans="1:9" s="288" customFormat="1" ht="48">
      <c r="A10" s="285">
        <v>9.3</v>
      </c>
      <c r="B10" s="195" t="s">
        <v>330</v>
      </c>
      <c r="C10" s="285"/>
      <c r="D10" s="285" t="s">
        <v>196</v>
      </c>
      <c r="E10" s="285">
        <v>4845</v>
      </c>
      <c r="F10" s="290"/>
      <c r="G10" s="290"/>
      <c r="H10" s="290"/>
      <c r="I10" s="290"/>
    </row>
    <row r="11" spans="1:9" s="288" customFormat="1" ht="27" customHeight="1">
      <c r="A11" s="285">
        <v>9.4</v>
      </c>
      <c r="B11" s="268" t="s">
        <v>145</v>
      </c>
      <c r="C11" s="285"/>
      <c r="D11" s="285" t="s">
        <v>144</v>
      </c>
      <c r="E11" s="285">
        <v>9710</v>
      </c>
      <c r="F11" s="290"/>
      <c r="G11" s="290"/>
      <c r="H11" s="290"/>
      <c r="I11" s="290"/>
    </row>
    <row r="12" spans="1:9" s="288" customFormat="1" ht="15.75" customHeight="1">
      <c r="A12" s="285">
        <v>9.5</v>
      </c>
      <c r="B12" s="268" t="s">
        <v>115</v>
      </c>
      <c r="C12" s="285"/>
      <c r="D12" s="285" t="s">
        <v>196</v>
      </c>
      <c r="E12" s="285">
        <v>4855</v>
      </c>
      <c r="F12" s="290"/>
      <c r="G12" s="290"/>
      <c r="H12" s="290"/>
      <c r="I12" s="290"/>
    </row>
    <row r="13" spans="1:9" s="288" customFormat="1" ht="24.75" customHeight="1">
      <c r="A13" s="285">
        <v>9.6</v>
      </c>
      <c r="B13" s="268" t="s">
        <v>271</v>
      </c>
      <c r="C13" s="285"/>
      <c r="D13" s="285" t="s">
        <v>144</v>
      </c>
      <c r="E13" s="285">
        <v>4845</v>
      </c>
      <c r="F13" s="290"/>
      <c r="G13" s="290"/>
      <c r="H13" s="290"/>
      <c r="I13" s="290"/>
    </row>
    <row r="14" spans="1:9" s="288" customFormat="1" ht="36" customHeight="1" thickBot="1">
      <c r="A14" s="285">
        <v>9.7</v>
      </c>
      <c r="B14" s="286" t="s">
        <v>390</v>
      </c>
      <c r="C14" s="285"/>
      <c r="D14" s="285" t="s">
        <v>85</v>
      </c>
      <c r="E14" s="285">
        <v>14535</v>
      </c>
      <c r="F14" s="290"/>
      <c r="G14" s="290"/>
      <c r="H14" s="290"/>
      <c r="I14" s="290"/>
    </row>
    <row r="15" spans="1:9" ht="15" customHeight="1" thickBot="1">
      <c r="A15" s="599" t="s">
        <v>57</v>
      </c>
      <c r="B15" s="599"/>
      <c r="C15" s="599"/>
      <c r="D15" s="599"/>
      <c r="E15" s="599"/>
      <c r="F15" s="599"/>
      <c r="G15" s="599"/>
      <c r="H15" s="373"/>
      <c r="I15" s="374"/>
    </row>
    <row r="16" spans="1:9" ht="15">
      <c r="A16" s="609"/>
      <c r="B16" s="609"/>
      <c r="C16" s="609"/>
      <c r="D16" s="609"/>
      <c r="E16" s="609"/>
      <c r="F16" s="609"/>
      <c r="G16" s="293"/>
      <c r="H16" s="293"/>
      <c r="I16" s="293"/>
    </row>
    <row r="17" spans="1:9" ht="15">
      <c r="A17" s="609"/>
      <c r="B17" s="609"/>
      <c r="C17" s="609"/>
      <c r="D17" s="609"/>
      <c r="E17" s="609"/>
      <c r="F17" s="609"/>
      <c r="G17" s="293"/>
      <c r="H17" s="293"/>
      <c r="I17" s="293"/>
    </row>
    <row r="18" spans="1:9" ht="15.75" thickBot="1">
      <c r="A18" s="586" t="s">
        <v>10</v>
      </c>
      <c r="B18" s="586"/>
      <c r="C18" s="586"/>
      <c r="D18" s="586"/>
      <c r="E18" s="586"/>
      <c r="F18" s="586"/>
      <c r="G18" s="295"/>
      <c r="H18" s="295"/>
      <c r="I18" s="295"/>
    </row>
    <row r="19" spans="1:9" ht="15">
      <c r="A19" s="609"/>
      <c r="B19" s="609"/>
      <c r="C19" s="609"/>
      <c r="D19" s="609"/>
      <c r="E19" s="609"/>
      <c r="F19" s="609"/>
      <c r="G19" s="293"/>
      <c r="H19" s="293"/>
      <c r="I19" s="293"/>
    </row>
    <row r="20" spans="1:9" ht="15.75" thickBot="1">
      <c r="A20" s="586" t="s">
        <v>11</v>
      </c>
      <c r="B20" s="586"/>
      <c r="C20" s="586"/>
      <c r="D20" s="586"/>
      <c r="E20" s="586"/>
      <c r="F20" s="586"/>
      <c r="G20" s="295"/>
      <c r="H20" s="295"/>
      <c r="I20" s="295"/>
    </row>
    <row r="22" spans="1:9" ht="15.75" customHeight="1" thickBot="1">
      <c r="A22" s="611" t="s">
        <v>29</v>
      </c>
      <c r="B22" s="612"/>
      <c r="C22" s="375"/>
      <c r="D22" s="375"/>
      <c r="E22" s="375"/>
      <c r="F22" s="294"/>
      <c r="G22" s="296"/>
      <c r="H22" s="296"/>
      <c r="I22" s="296"/>
    </row>
    <row r="23" spans="1:9" ht="15.75" customHeight="1" thickBot="1">
      <c r="A23" s="275" t="s">
        <v>0</v>
      </c>
      <c r="B23" s="590" t="s">
        <v>1</v>
      </c>
      <c r="C23" s="602"/>
      <c r="D23" s="602"/>
      <c r="E23" s="602"/>
      <c r="F23" s="591"/>
      <c r="G23" s="590" t="s">
        <v>30</v>
      </c>
      <c r="H23" s="591"/>
      <c r="I23" s="296"/>
    </row>
    <row r="24" spans="1:9" ht="15.75" customHeight="1">
      <c r="A24" s="298"/>
      <c r="B24" s="299"/>
      <c r="C24" s="376"/>
      <c r="D24" s="376"/>
      <c r="E24" s="376"/>
      <c r="F24" s="301"/>
      <c r="G24" s="300"/>
      <c r="H24" s="301"/>
      <c r="I24" s="296"/>
    </row>
    <row r="25" spans="1:9" ht="15.75" customHeight="1">
      <c r="A25" s="298"/>
      <c r="B25" s="302"/>
      <c r="C25" s="377"/>
      <c r="D25" s="377"/>
      <c r="E25" s="377"/>
      <c r="F25" s="304"/>
      <c r="G25" s="303"/>
      <c r="H25" s="304"/>
      <c r="I25" s="296"/>
    </row>
    <row r="26" spans="1:9" ht="15.75" customHeight="1">
      <c r="A26" s="298"/>
      <c r="B26" s="302"/>
      <c r="C26" s="377"/>
      <c r="D26" s="377"/>
      <c r="E26" s="377"/>
      <c r="F26" s="304"/>
      <c r="G26" s="303"/>
      <c r="H26" s="304"/>
      <c r="I26" s="296"/>
    </row>
    <row r="27" spans="1:9" ht="15.75" customHeight="1">
      <c r="A27" s="298"/>
      <c r="B27" s="302"/>
      <c r="C27" s="377"/>
      <c r="D27" s="377"/>
      <c r="E27" s="377"/>
      <c r="F27" s="304"/>
      <c r="G27" s="303"/>
      <c r="H27" s="304"/>
      <c r="I27" s="296"/>
    </row>
    <row r="28" spans="1:8" ht="15.75" thickBot="1">
      <c r="A28" s="305"/>
      <c r="B28" s="306"/>
      <c r="C28" s="378"/>
      <c r="D28" s="378"/>
      <c r="E28" s="378"/>
      <c r="F28" s="308"/>
      <c r="G28" s="307"/>
      <c r="H28" s="308"/>
    </row>
    <row r="29" spans="1:4" ht="15">
      <c r="A29" s="303"/>
      <c r="B29" s="303"/>
      <c r="C29" s="377"/>
      <c r="D29" s="377"/>
    </row>
    <row r="31" spans="1:11" s="206" customFormat="1" ht="18.75" customHeight="1">
      <c r="A31" s="594" t="s">
        <v>28</v>
      </c>
      <c r="B31" s="594"/>
      <c r="C31" s="594"/>
      <c r="D31" s="594"/>
      <c r="E31" s="594"/>
      <c r="F31" s="594"/>
      <c r="G31" s="594"/>
      <c r="H31" s="594"/>
      <c r="I31" s="594"/>
      <c r="J31" s="594"/>
      <c r="K31" s="594"/>
    </row>
    <row r="32" spans="1:11" s="206" customFormat="1" ht="15">
      <c r="A32" s="663" t="s">
        <v>190</v>
      </c>
      <c r="B32" s="663"/>
      <c r="C32" s="663"/>
      <c r="D32" s="663"/>
      <c r="E32" s="663"/>
      <c r="F32" s="663"/>
      <c r="G32" s="663"/>
      <c r="H32" s="663"/>
      <c r="I32" s="663"/>
      <c r="J32" s="663"/>
      <c r="K32" s="663"/>
    </row>
    <row r="33" spans="1:11" ht="15.75" customHeight="1">
      <c r="A33" s="675" t="s">
        <v>52</v>
      </c>
      <c r="B33" s="675"/>
      <c r="C33" s="675"/>
      <c r="D33" s="675"/>
      <c r="E33" s="675"/>
      <c r="F33" s="675"/>
      <c r="G33" s="675"/>
      <c r="H33" s="675"/>
      <c r="I33" s="675"/>
      <c r="J33" s="675"/>
      <c r="K33" s="675"/>
    </row>
    <row r="34" spans="1:11" ht="24.75">
      <c r="A34" s="670" t="s">
        <v>0</v>
      </c>
      <c r="B34" s="670" t="s">
        <v>1</v>
      </c>
      <c r="C34" s="680" t="s">
        <v>55</v>
      </c>
      <c r="D34" s="680" t="s">
        <v>18</v>
      </c>
      <c r="E34" s="680" t="s">
        <v>364</v>
      </c>
      <c r="F34" s="681" t="s">
        <v>365</v>
      </c>
      <c r="G34" s="380" t="s">
        <v>21</v>
      </c>
      <c r="H34" s="380" t="s">
        <v>22</v>
      </c>
      <c r="I34" s="380" t="s">
        <v>23</v>
      </c>
      <c r="J34" s="681" t="s">
        <v>24</v>
      </c>
      <c r="K34" s="681" t="s">
        <v>25</v>
      </c>
    </row>
    <row r="35" spans="1:11" ht="15.75" thickBot="1">
      <c r="A35" s="670"/>
      <c r="B35" s="670"/>
      <c r="C35" s="680"/>
      <c r="D35" s="680"/>
      <c r="E35" s="680"/>
      <c r="F35" s="681"/>
      <c r="G35" s="380" t="s">
        <v>26</v>
      </c>
      <c r="H35" s="380" t="s">
        <v>26</v>
      </c>
      <c r="I35" s="380" t="s">
        <v>27</v>
      </c>
      <c r="J35" s="681"/>
      <c r="K35" s="681"/>
    </row>
    <row r="36" spans="1:11" ht="15.75" thickBot="1">
      <c r="A36" s="381">
        <v>1</v>
      </c>
      <c r="B36" s="382">
        <v>2</v>
      </c>
      <c r="C36" s="383">
        <v>3</v>
      </c>
      <c r="D36" s="384">
        <v>4</v>
      </c>
      <c r="E36" s="385">
        <v>5</v>
      </c>
      <c r="F36" s="385" t="s">
        <v>58</v>
      </c>
      <c r="G36" s="385">
        <v>7</v>
      </c>
      <c r="H36" s="385" t="s">
        <v>59</v>
      </c>
      <c r="I36" s="385">
        <v>9</v>
      </c>
      <c r="J36" s="385" t="s">
        <v>60</v>
      </c>
      <c r="K36" s="386" t="s">
        <v>61</v>
      </c>
    </row>
    <row r="37" spans="1:11" ht="26.25">
      <c r="A37" s="387">
        <v>9</v>
      </c>
      <c r="B37" s="388" t="s">
        <v>146</v>
      </c>
      <c r="C37" s="389"/>
      <c r="D37" s="389"/>
      <c r="E37" s="339"/>
      <c r="F37" s="317"/>
      <c r="G37" s="317"/>
      <c r="H37" s="317"/>
      <c r="I37" s="317"/>
      <c r="J37" s="317"/>
      <c r="K37" s="317"/>
    </row>
    <row r="38" spans="1:11" s="288" customFormat="1" ht="36">
      <c r="A38" s="390">
        <v>9.1</v>
      </c>
      <c r="B38" s="268" t="s">
        <v>386</v>
      </c>
      <c r="C38" s="390" t="s">
        <v>196</v>
      </c>
      <c r="D38" s="390">
        <v>4855</v>
      </c>
      <c r="E38" s="319"/>
      <c r="F38" s="290"/>
      <c r="G38" s="290"/>
      <c r="H38" s="290"/>
      <c r="I38" s="290"/>
      <c r="J38" s="290"/>
      <c r="K38" s="290"/>
    </row>
    <row r="39" spans="1:11" s="288" customFormat="1" ht="24">
      <c r="A39" s="390">
        <v>9.2</v>
      </c>
      <c r="B39" s="268" t="s">
        <v>143</v>
      </c>
      <c r="C39" s="390" t="s">
        <v>196</v>
      </c>
      <c r="D39" s="390">
        <v>19420</v>
      </c>
      <c r="E39" s="319"/>
      <c r="F39" s="290"/>
      <c r="G39" s="290"/>
      <c r="H39" s="290"/>
      <c r="I39" s="290"/>
      <c r="J39" s="290"/>
      <c r="K39" s="290"/>
    </row>
    <row r="40" spans="1:11" s="288" customFormat="1" ht="48">
      <c r="A40" s="390">
        <v>9.3</v>
      </c>
      <c r="B40" s="195" t="s">
        <v>330</v>
      </c>
      <c r="C40" s="390" t="s">
        <v>196</v>
      </c>
      <c r="D40" s="390">
        <v>4845</v>
      </c>
      <c r="E40" s="319"/>
      <c r="F40" s="290"/>
      <c r="G40" s="290"/>
      <c r="H40" s="290"/>
      <c r="I40" s="290"/>
      <c r="J40" s="290"/>
      <c r="K40" s="290"/>
    </row>
    <row r="41" spans="1:11" s="288" customFormat="1" ht="25.5">
      <c r="A41" s="390">
        <v>9.4</v>
      </c>
      <c r="B41" s="391" t="s">
        <v>145</v>
      </c>
      <c r="C41" s="390" t="s">
        <v>144</v>
      </c>
      <c r="D41" s="390">
        <v>9710</v>
      </c>
      <c r="E41" s="319"/>
      <c r="F41" s="290"/>
      <c r="G41" s="290"/>
      <c r="H41" s="290"/>
      <c r="I41" s="290"/>
      <c r="J41" s="290"/>
      <c r="K41" s="290"/>
    </row>
    <row r="42" spans="1:11" s="288" customFormat="1" ht="25.5">
      <c r="A42" s="390">
        <v>9.5</v>
      </c>
      <c r="B42" s="391" t="s">
        <v>115</v>
      </c>
      <c r="C42" s="390" t="s">
        <v>196</v>
      </c>
      <c r="D42" s="390">
        <v>4855</v>
      </c>
      <c r="E42" s="319"/>
      <c r="F42" s="290"/>
      <c r="G42" s="290"/>
      <c r="H42" s="290"/>
      <c r="I42" s="290"/>
      <c r="J42" s="290"/>
      <c r="K42" s="290"/>
    </row>
    <row r="43" spans="1:11" s="288" customFormat="1" ht="12.75">
      <c r="A43" s="390">
        <v>9.6</v>
      </c>
      <c r="B43" s="391" t="s">
        <v>84</v>
      </c>
      <c r="C43" s="390" t="s">
        <v>144</v>
      </c>
      <c r="D43" s="390">
        <v>4845</v>
      </c>
      <c r="E43" s="319"/>
      <c r="F43" s="290"/>
      <c r="G43" s="290"/>
      <c r="H43" s="290"/>
      <c r="I43" s="290"/>
      <c r="J43" s="290"/>
      <c r="K43" s="290"/>
    </row>
    <row r="44" spans="1:11" s="288" customFormat="1" ht="35.25" customHeight="1" thickBot="1">
      <c r="A44" s="390">
        <v>9.7</v>
      </c>
      <c r="B44" s="286" t="s">
        <v>390</v>
      </c>
      <c r="C44" s="390" t="s">
        <v>85</v>
      </c>
      <c r="D44" s="390">
        <v>14535</v>
      </c>
      <c r="E44" s="319"/>
      <c r="F44" s="290"/>
      <c r="G44" s="290"/>
      <c r="H44" s="290"/>
      <c r="I44" s="290"/>
      <c r="J44" s="290"/>
      <c r="K44" s="290"/>
    </row>
    <row r="45" spans="1:11" ht="26.25" customHeight="1" thickBot="1">
      <c r="A45" s="671" t="s">
        <v>62</v>
      </c>
      <c r="B45" s="672"/>
      <c r="C45" s="672"/>
      <c r="D45" s="672"/>
      <c r="E45" s="672"/>
      <c r="F45" s="392"/>
      <c r="G45" s="334"/>
      <c r="H45" s="348"/>
      <c r="I45" s="348"/>
      <c r="J45" s="348"/>
      <c r="K45" s="348"/>
    </row>
    <row r="47" spans="1:9" ht="15">
      <c r="A47" s="609"/>
      <c r="B47" s="609"/>
      <c r="C47" s="609"/>
      <c r="D47" s="609"/>
      <c r="E47" s="609"/>
      <c r="F47" s="609"/>
      <c r="G47" s="293"/>
      <c r="H47" s="293"/>
      <c r="I47" s="293"/>
    </row>
    <row r="48" spans="1:9" ht="15.75" thickBot="1">
      <c r="A48" s="586" t="s">
        <v>10</v>
      </c>
      <c r="B48" s="586"/>
      <c r="C48" s="586"/>
      <c r="D48" s="586"/>
      <c r="E48" s="586"/>
      <c r="F48" s="586"/>
      <c r="G48" s="295"/>
      <c r="H48" s="295"/>
      <c r="I48" s="295"/>
    </row>
    <row r="49" spans="1:9" ht="15">
      <c r="A49" s="609"/>
      <c r="B49" s="609"/>
      <c r="C49" s="609"/>
      <c r="D49" s="609"/>
      <c r="E49" s="609"/>
      <c r="F49" s="609"/>
      <c r="G49" s="293"/>
      <c r="H49" s="293"/>
      <c r="I49" s="293"/>
    </row>
    <row r="50" spans="1:9" ht="15.75" thickBot="1">
      <c r="A50" s="586" t="s">
        <v>11</v>
      </c>
      <c r="B50" s="586"/>
      <c r="C50" s="586"/>
      <c r="D50" s="586"/>
      <c r="E50" s="586"/>
      <c r="F50" s="586"/>
      <c r="G50" s="295"/>
      <c r="H50" s="295"/>
      <c r="I50" s="295"/>
    </row>
    <row r="51" spans="1:9" ht="15">
      <c r="A51" s="294"/>
      <c r="B51" s="294"/>
      <c r="C51" s="375"/>
      <c r="D51" s="375"/>
      <c r="E51" s="375"/>
      <c r="F51" s="294"/>
      <c r="G51" s="296"/>
      <c r="H51" s="296"/>
      <c r="I51" s="296"/>
    </row>
    <row r="52" spans="1:11" s="206" customFormat="1" ht="18.75" customHeight="1">
      <c r="A52" s="604" t="s">
        <v>28</v>
      </c>
      <c r="B52" s="604"/>
      <c r="C52" s="604"/>
      <c r="D52" s="604"/>
      <c r="E52" s="604"/>
      <c r="F52" s="604"/>
      <c r="G52" s="604"/>
      <c r="H52" s="604"/>
      <c r="I52" s="604"/>
      <c r="J52" s="604"/>
      <c r="K52" s="272"/>
    </row>
    <row r="53" spans="1:11" s="206" customFormat="1" ht="15">
      <c r="A53" s="604" t="s">
        <v>190</v>
      </c>
      <c r="B53" s="604"/>
      <c r="C53" s="604"/>
      <c r="D53" s="604"/>
      <c r="E53" s="604"/>
      <c r="F53" s="604"/>
      <c r="G53" s="604"/>
      <c r="H53" s="604"/>
      <c r="I53" s="604"/>
      <c r="J53" s="604"/>
      <c r="K53" s="272"/>
    </row>
    <row r="54" spans="1:14" ht="15.75" customHeight="1">
      <c r="A54" s="675" t="s">
        <v>53</v>
      </c>
      <c r="B54" s="675"/>
      <c r="C54" s="675"/>
      <c r="D54" s="675"/>
      <c r="E54" s="675"/>
      <c r="F54" s="675"/>
      <c r="G54" s="675"/>
      <c r="H54" s="675"/>
      <c r="I54" s="675"/>
      <c r="J54" s="675"/>
      <c r="L54" s="288"/>
      <c r="M54" s="288"/>
      <c r="N54" s="288"/>
    </row>
    <row r="55" spans="1:14" ht="33.75" customHeight="1">
      <c r="A55" s="670" t="s">
        <v>0</v>
      </c>
      <c r="B55" s="670" t="s">
        <v>1</v>
      </c>
      <c r="C55" s="665" t="s">
        <v>55</v>
      </c>
      <c r="D55" s="665" t="s">
        <v>3</v>
      </c>
      <c r="E55" s="670" t="s">
        <v>362</v>
      </c>
      <c r="F55" s="670"/>
      <c r="G55" s="670" t="s">
        <v>363</v>
      </c>
      <c r="H55" s="670"/>
      <c r="I55" s="393" t="s">
        <v>13</v>
      </c>
      <c r="J55" s="393" t="s">
        <v>14</v>
      </c>
      <c r="L55" s="288"/>
      <c r="M55" s="288"/>
      <c r="N55" s="288"/>
    </row>
    <row r="56" spans="1:14" ht="35.25" thickBot="1">
      <c r="A56" s="670"/>
      <c r="B56" s="670"/>
      <c r="C56" s="665"/>
      <c r="D56" s="665"/>
      <c r="E56" s="339" t="s">
        <v>16</v>
      </c>
      <c r="F56" s="317" t="s">
        <v>17</v>
      </c>
      <c r="G56" s="317" t="s">
        <v>16</v>
      </c>
      <c r="H56" s="317" t="s">
        <v>17</v>
      </c>
      <c r="I56" s="317" t="s">
        <v>16</v>
      </c>
      <c r="J56" s="317" t="s">
        <v>16</v>
      </c>
      <c r="L56" s="288"/>
      <c r="M56" s="288"/>
      <c r="N56" s="288"/>
    </row>
    <row r="57" spans="1:14" ht="15.75" thickBot="1">
      <c r="A57" s="275">
        <v>1</v>
      </c>
      <c r="B57" s="274">
        <v>2</v>
      </c>
      <c r="C57" s="394">
        <v>3</v>
      </c>
      <c r="D57" s="364">
        <v>4</v>
      </c>
      <c r="E57" s="395">
        <v>5</v>
      </c>
      <c r="F57" s="275">
        <v>6</v>
      </c>
      <c r="G57" s="330" t="s">
        <v>63</v>
      </c>
      <c r="H57" s="330" t="s">
        <v>64</v>
      </c>
      <c r="I57" s="330">
        <v>9</v>
      </c>
      <c r="J57" s="330">
        <v>10</v>
      </c>
      <c r="L57" s="288"/>
      <c r="M57" s="288"/>
      <c r="N57" s="288"/>
    </row>
    <row r="58" spans="1:10" s="288" customFormat="1" ht="36">
      <c r="A58" s="283">
        <v>9</v>
      </c>
      <c r="B58" s="341" t="s">
        <v>147</v>
      </c>
      <c r="C58" s="372"/>
      <c r="D58" s="372"/>
      <c r="E58" s="396"/>
      <c r="F58" s="317"/>
      <c r="G58" s="393"/>
      <c r="H58" s="393"/>
      <c r="I58" s="317"/>
      <c r="J58" s="317"/>
    </row>
    <row r="59" spans="1:10" s="288" customFormat="1" ht="51.75" customHeight="1">
      <c r="A59" s="285">
        <v>9.1</v>
      </c>
      <c r="B59" s="268" t="s">
        <v>387</v>
      </c>
      <c r="C59" s="285" t="s">
        <v>72</v>
      </c>
      <c r="D59" s="285">
        <v>4855</v>
      </c>
      <c r="E59" s="396"/>
      <c r="F59" s="317"/>
      <c r="G59" s="393"/>
      <c r="H59" s="393"/>
      <c r="I59" s="317"/>
      <c r="J59" s="317"/>
    </row>
    <row r="60" spans="1:10" s="288" customFormat="1" ht="42" customHeight="1">
      <c r="A60" s="285">
        <v>9.2</v>
      </c>
      <c r="B60" s="268" t="s">
        <v>389</v>
      </c>
      <c r="C60" s="285" t="s">
        <v>72</v>
      </c>
      <c r="D60" s="285">
        <v>19420</v>
      </c>
      <c r="E60" s="396"/>
      <c r="F60" s="317"/>
      <c r="G60" s="393"/>
      <c r="H60" s="393"/>
      <c r="I60" s="317"/>
      <c r="J60" s="317"/>
    </row>
    <row r="61" spans="1:10" s="288" customFormat="1" ht="66.75" customHeight="1">
      <c r="A61" s="285">
        <v>9.3</v>
      </c>
      <c r="B61" s="195" t="s">
        <v>388</v>
      </c>
      <c r="C61" s="285" t="s">
        <v>72</v>
      </c>
      <c r="D61" s="285">
        <v>4845</v>
      </c>
      <c r="E61" s="396"/>
      <c r="F61" s="317"/>
      <c r="G61" s="393"/>
      <c r="H61" s="393"/>
      <c r="I61" s="317"/>
      <c r="J61" s="317"/>
    </row>
    <row r="62" spans="1:10" s="288" customFormat="1" ht="24">
      <c r="A62" s="285">
        <v>9.4</v>
      </c>
      <c r="B62" s="268" t="s">
        <v>148</v>
      </c>
      <c r="C62" s="285" t="s">
        <v>144</v>
      </c>
      <c r="D62" s="285">
        <v>9710</v>
      </c>
      <c r="E62" s="396"/>
      <c r="F62" s="317"/>
      <c r="G62" s="393"/>
      <c r="H62" s="393"/>
      <c r="I62" s="317"/>
      <c r="J62" s="317"/>
    </row>
    <row r="63" spans="1:10" s="288" customFormat="1" ht="15">
      <c r="A63" s="285">
        <v>9.5</v>
      </c>
      <c r="B63" s="397" t="s">
        <v>99</v>
      </c>
      <c r="C63" s="285" t="s">
        <v>72</v>
      </c>
      <c r="D63" s="285">
        <v>4855</v>
      </c>
      <c r="E63" s="396"/>
      <c r="F63" s="317"/>
      <c r="G63" s="393"/>
      <c r="H63" s="393"/>
      <c r="I63" s="317"/>
      <c r="J63" s="317"/>
    </row>
    <row r="64" spans="1:10" s="288" customFormat="1" ht="61.5" customHeight="1">
      <c r="A64" s="285">
        <v>9.6</v>
      </c>
      <c r="B64" s="397" t="s">
        <v>100</v>
      </c>
      <c r="C64" s="285" t="s">
        <v>144</v>
      </c>
      <c r="D64" s="285">
        <v>4845</v>
      </c>
      <c r="E64" s="396"/>
      <c r="F64" s="317"/>
      <c r="G64" s="393"/>
      <c r="H64" s="393"/>
      <c r="I64" s="317"/>
      <c r="J64" s="317"/>
    </row>
    <row r="65" spans="1:10" s="288" customFormat="1" ht="50.25" customHeight="1" thickBot="1">
      <c r="A65" s="398">
        <v>9.7</v>
      </c>
      <c r="B65" s="286" t="s">
        <v>391</v>
      </c>
      <c r="C65" s="285" t="s">
        <v>85</v>
      </c>
      <c r="D65" s="398">
        <v>14535</v>
      </c>
      <c r="E65" s="399"/>
      <c r="F65" s="400"/>
      <c r="G65" s="401"/>
      <c r="H65" s="401"/>
      <c r="I65" s="317"/>
      <c r="J65" s="317"/>
    </row>
    <row r="66" spans="1:12" ht="22.5" customHeight="1" thickBot="1">
      <c r="A66" s="671" t="s">
        <v>67</v>
      </c>
      <c r="B66" s="672"/>
      <c r="C66" s="672"/>
      <c r="D66" s="672"/>
      <c r="E66" s="672"/>
      <c r="F66" s="673"/>
      <c r="G66" s="402"/>
      <c r="H66" s="392"/>
      <c r="I66" s="334"/>
      <c r="J66" s="335"/>
      <c r="K66" s="288"/>
      <c r="L66" s="288"/>
    </row>
    <row r="67" spans="1:11" ht="15">
      <c r="A67" s="288"/>
      <c r="B67" s="288"/>
      <c r="C67" s="403"/>
      <c r="D67" s="403"/>
      <c r="E67" s="403"/>
      <c r="F67" s="288"/>
      <c r="G67" s="288"/>
      <c r="H67" s="288"/>
      <c r="I67" s="288"/>
      <c r="J67" s="288"/>
      <c r="K67" s="288"/>
    </row>
    <row r="68" spans="1:11" ht="15">
      <c r="A68" s="288"/>
      <c r="B68" s="288"/>
      <c r="C68" s="403"/>
      <c r="D68" s="403"/>
      <c r="E68" s="403"/>
      <c r="F68" s="288"/>
      <c r="G68" s="288"/>
      <c r="H68" s="288"/>
      <c r="I68" s="288"/>
      <c r="J68" s="288"/>
      <c r="K68" s="288"/>
    </row>
    <row r="69" spans="1:10" ht="15.75" customHeight="1" thickBot="1">
      <c r="A69" s="586" t="s">
        <v>10</v>
      </c>
      <c r="B69" s="586"/>
      <c r="C69" s="586"/>
      <c r="D69" s="586"/>
      <c r="E69" s="586"/>
      <c r="F69" s="337"/>
      <c r="G69" s="337"/>
      <c r="H69" s="337"/>
      <c r="I69" s="337"/>
      <c r="J69" s="337"/>
    </row>
    <row r="70" spans="1:10" ht="15">
      <c r="A70" s="586"/>
      <c r="B70" s="586"/>
      <c r="C70" s="586"/>
      <c r="D70" s="586"/>
      <c r="E70" s="586"/>
      <c r="F70" s="336"/>
      <c r="G70" s="336"/>
      <c r="H70" s="336"/>
      <c r="I70" s="336"/>
      <c r="J70" s="336"/>
    </row>
    <row r="71" spans="1:10" ht="15.75" customHeight="1" thickBot="1">
      <c r="A71" s="586" t="s">
        <v>11</v>
      </c>
      <c r="B71" s="586"/>
      <c r="C71" s="586"/>
      <c r="D71" s="586"/>
      <c r="E71" s="586"/>
      <c r="F71" s="337"/>
      <c r="G71" s="337"/>
      <c r="H71" s="337"/>
      <c r="I71" s="337"/>
      <c r="J71" s="337"/>
    </row>
    <row r="73" spans="1:9" s="365" customFormat="1" ht="18.75" customHeight="1">
      <c r="A73" s="604" t="s">
        <v>28</v>
      </c>
      <c r="B73" s="604"/>
      <c r="C73" s="604"/>
      <c r="D73" s="604"/>
      <c r="E73" s="604"/>
      <c r="F73" s="271"/>
      <c r="G73" s="271"/>
      <c r="H73" s="271"/>
      <c r="I73" s="271"/>
    </row>
    <row r="74" spans="1:9" s="365" customFormat="1" ht="15">
      <c r="A74" s="663" t="s">
        <v>190</v>
      </c>
      <c r="B74" s="663"/>
      <c r="C74" s="663"/>
      <c r="D74" s="663"/>
      <c r="E74" s="663"/>
      <c r="F74" s="271"/>
      <c r="G74" s="271"/>
      <c r="H74" s="271"/>
      <c r="I74" s="271"/>
    </row>
    <row r="75" spans="1:6" ht="15">
      <c r="A75" s="664" t="s">
        <v>54</v>
      </c>
      <c r="B75" s="664"/>
      <c r="C75" s="664"/>
      <c r="D75" s="664"/>
      <c r="E75" s="664"/>
      <c r="F75" s="271"/>
    </row>
    <row r="76" spans="1:5" ht="25.5" customHeight="1">
      <c r="A76" s="665" t="s">
        <v>31</v>
      </c>
      <c r="B76" s="665" t="s">
        <v>32</v>
      </c>
      <c r="C76" s="665" t="s">
        <v>366</v>
      </c>
      <c r="D76" s="665"/>
      <c r="E76" s="665"/>
    </row>
    <row r="77" spans="1:5" ht="15">
      <c r="A77" s="665"/>
      <c r="B77" s="665"/>
      <c r="C77" s="339" t="s">
        <v>33</v>
      </c>
      <c r="D77" s="632" t="s">
        <v>34</v>
      </c>
      <c r="E77" s="633"/>
    </row>
    <row r="78" spans="1:5" ht="34.5" customHeight="1">
      <c r="A78" s="285" t="s">
        <v>392</v>
      </c>
      <c r="B78" s="268" t="s">
        <v>35</v>
      </c>
      <c r="C78" s="319"/>
      <c r="D78" s="632"/>
      <c r="E78" s="633"/>
    </row>
    <row r="79" spans="1:5" ht="36">
      <c r="A79" s="285">
        <v>9.2</v>
      </c>
      <c r="B79" s="268" t="s">
        <v>36</v>
      </c>
      <c r="C79" s="319"/>
      <c r="D79" s="632"/>
      <c r="E79" s="633"/>
    </row>
    <row r="80" spans="1:5" ht="15">
      <c r="A80" s="285">
        <v>9.3</v>
      </c>
      <c r="B80" s="268" t="s">
        <v>37</v>
      </c>
      <c r="C80" s="319"/>
      <c r="D80" s="632"/>
      <c r="E80" s="633"/>
    </row>
    <row r="81" spans="1:5" ht="15.75" thickBot="1">
      <c r="A81" s="398">
        <v>9.4</v>
      </c>
      <c r="B81" s="404" t="s">
        <v>38</v>
      </c>
      <c r="C81" s="405"/>
      <c r="D81" s="661"/>
      <c r="E81" s="662"/>
    </row>
    <row r="82" spans="1:5" ht="30" customHeight="1" thickBot="1">
      <c r="A82" s="668" t="s">
        <v>39</v>
      </c>
      <c r="B82" s="669"/>
      <c r="C82" s="406"/>
      <c r="D82" s="666"/>
      <c r="E82" s="667"/>
    </row>
    <row r="84" spans="1:5" ht="15">
      <c r="A84" s="585"/>
      <c r="B84" s="585"/>
      <c r="C84" s="407"/>
      <c r="D84" s="407"/>
      <c r="E84" s="407"/>
    </row>
    <row r="85" spans="1:5" ht="15">
      <c r="A85" s="585"/>
      <c r="B85" s="585"/>
      <c r="C85" s="407"/>
      <c r="D85" s="407"/>
      <c r="E85" s="407"/>
    </row>
    <row r="86" spans="1:5" ht="15.75" customHeight="1" thickBot="1">
      <c r="A86" s="586" t="s">
        <v>10</v>
      </c>
      <c r="B86" s="586"/>
      <c r="C86" s="408"/>
      <c r="D86" s="408"/>
      <c r="E86" s="408"/>
    </row>
    <row r="87" spans="1:5" ht="15">
      <c r="A87" s="585"/>
      <c r="B87" s="585"/>
      <c r="C87" s="407"/>
      <c r="D87" s="407"/>
      <c r="E87" s="407"/>
    </row>
    <row r="88" spans="1:5" ht="15.75" customHeight="1" thickBot="1">
      <c r="A88" s="586" t="s">
        <v>11</v>
      </c>
      <c r="B88" s="586"/>
      <c r="C88" s="408"/>
      <c r="D88" s="408"/>
      <c r="E88" s="408"/>
    </row>
  </sheetData>
  <sheetProtection/>
  <mergeCells count="65">
    <mergeCell ref="A47:F47"/>
    <mergeCell ref="A48:F48"/>
    <mergeCell ref="A49:F49"/>
    <mergeCell ref="A50:F50"/>
    <mergeCell ref="A33:K33"/>
    <mergeCell ref="F34:F35"/>
    <mergeCell ref="J34:J35"/>
    <mergeCell ref="K34:K35"/>
    <mergeCell ref="A45:E45"/>
    <mergeCell ref="E4:E5"/>
    <mergeCell ref="A19:F19"/>
    <mergeCell ref="A20:F20"/>
    <mergeCell ref="A34:A35"/>
    <mergeCell ref="B34:B35"/>
    <mergeCell ref="C34:C35"/>
    <mergeCell ref="E34:E35"/>
    <mergeCell ref="D34:D35"/>
    <mergeCell ref="A17:F17"/>
    <mergeCell ref="A31:K31"/>
    <mergeCell ref="A1:I1"/>
    <mergeCell ref="A2:I2"/>
    <mergeCell ref="A54:J54"/>
    <mergeCell ref="A53:J53"/>
    <mergeCell ref="A52:J52"/>
    <mergeCell ref="A3:I3"/>
    <mergeCell ref="A4:A5"/>
    <mergeCell ref="B4:B5"/>
    <mergeCell ref="A32:K32"/>
    <mergeCell ref="C4:C5"/>
    <mergeCell ref="D55:D56"/>
    <mergeCell ref="E55:F55"/>
    <mergeCell ref="F4:G4"/>
    <mergeCell ref="A22:B22"/>
    <mergeCell ref="B23:F23"/>
    <mergeCell ref="G23:H23"/>
    <mergeCell ref="A15:G15"/>
    <mergeCell ref="A16:F16"/>
    <mergeCell ref="D4:D5"/>
    <mergeCell ref="A18:F18"/>
    <mergeCell ref="A55:A56"/>
    <mergeCell ref="B55:B56"/>
    <mergeCell ref="C55:C56"/>
    <mergeCell ref="D77:E77"/>
    <mergeCell ref="G55:H55"/>
    <mergeCell ref="A66:F66"/>
    <mergeCell ref="A73:E73"/>
    <mergeCell ref="A69:E69"/>
    <mergeCell ref="A70:E70"/>
    <mergeCell ref="A71:E71"/>
    <mergeCell ref="D82:E82"/>
    <mergeCell ref="A87:B87"/>
    <mergeCell ref="A88:B88"/>
    <mergeCell ref="A82:B82"/>
    <mergeCell ref="A84:B84"/>
    <mergeCell ref="A85:B85"/>
    <mergeCell ref="A86:B86"/>
    <mergeCell ref="D78:E78"/>
    <mergeCell ref="D79:E79"/>
    <mergeCell ref="D80:E80"/>
    <mergeCell ref="D81:E81"/>
    <mergeCell ref="A74:E74"/>
    <mergeCell ref="A75:E75"/>
    <mergeCell ref="A76:A77"/>
    <mergeCell ref="B76:B77"/>
    <mergeCell ref="C76:E76"/>
  </mergeCells>
  <printOptions/>
  <pageMargins left="0.43" right="0.36" top="0.65" bottom="0.75" header="0.3" footer="0.3"/>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OPTCL</cp:lastModifiedBy>
  <cp:lastPrinted>2014-01-25T06:11:58Z</cp:lastPrinted>
  <dcterms:created xsi:type="dcterms:W3CDTF">2014-01-20T08:25:16Z</dcterms:created>
  <dcterms:modified xsi:type="dcterms:W3CDTF">2014-07-01T07:43:42Z</dcterms:modified>
  <cp:category/>
  <cp:version/>
  <cp:contentType/>
  <cp:contentStatus/>
</cp:coreProperties>
</file>